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175" activeTab="0"/>
  </bookViews>
  <sheets>
    <sheet name="Εφημερίδα 30.6.12" sheetId="1" r:id="rId1"/>
  </sheets>
  <externalReferences>
    <externalReference r:id="rId4"/>
    <externalReference r:id="rId5"/>
  </externalReferences>
  <definedNames>
    <definedName name="Output">#REF!</definedName>
    <definedName name="_xlnm.Print_Area" localSheetId="0">'Εφημερίδα 30.6.12'!$A$1:$J$96</definedName>
    <definedName name="TB">#REF!</definedName>
  </definedNames>
  <calcPr fullCalcOnLoad="1"/>
</workbook>
</file>

<file path=xl/sharedStrings.xml><?xml version="1.0" encoding="utf-8"?>
<sst xmlns="http://schemas.openxmlformats.org/spreadsheetml/2006/main" count="123" uniqueCount="118">
  <si>
    <t>ΣΤΟΙΧΕΙΑ ΜΕΤΑΒΟΛΩΝ ΙΔΙΩΝ ΚΕΦΑΛΑΙΩΝ</t>
  </si>
  <si>
    <t>ΣΤΟΙΧΕΙΑ ΤΗΣ ΕΠΙΧΕΙΡΗΣΗΣ</t>
  </si>
  <si>
    <t>Κύκλος εργασιών</t>
  </si>
  <si>
    <t>Κόστος πωλήσεων</t>
  </si>
  <si>
    <t>Σύνθεση Διοικητικού Συμβουλίου :</t>
  </si>
  <si>
    <t>Αποσβέσεις</t>
  </si>
  <si>
    <t>Ταμιακές Ροές Λειτουργικών Δραστηριοτήτων</t>
  </si>
  <si>
    <t>Ταμιακές Ροές Επενδυτικών Δραστηριοτήτων</t>
  </si>
  <si>
    <t>Ταμιακές Ροές Χρηματοοικονομικών Δραστηριοτήτων</t>
  </si>
  <si>
    <t>ΕΝΕΡΓΗΤΙΚΟ</t>
  </si>
  <si>
    <t>Ενσώματα πάγια περιουσιακά στοιχεία</t>
  </si>
  <si>
    <t xml:space="preserve">               Σύνολο παγίων περιουσιακών στοιχείων</t>
  </si>
  <si>
    <t>Αποθέματα</t>
  </si>
  <si>
    <t>Διαθέσιμα και ταμιακά ισοδύναμα</t>
  </si>
  <si>
    <t xml:space="preserve">               Σύνολο κυκλοφορούντος ενεργητικού</t>
  </si>
  <si>
    <t>ΣΥΝΟΛΟ ΕΝΕΡΓΗΤΙΚΟΥ</t>
  </si>
  <si>
    <t>ΠΑΘΗΤΙΚΟ</t>
  </si>
  <si>
    <t xml:space="preserve">               Σύνολο μακροπρόθεσμων υποχρεώσεων</t>
  </si>
  <si>
    <t>Βραχυπρόθεσμες τραπεζικές υποχρεώσεις</t>
  </si>
  <si>
    <t xml:space="preserve">               Σύνολο τρεχουσών υποχρεώσεων</t>
  </si>
  <si>
    <t>(Τα ποσά είναι εκπεφρασμένα σε  €)</t>
  </si>
  <si>
    <t>Έξοδα διοικητικής λειτουργίας</t>
  </si>
  <si>
    <t>Διεύθυνση έδρας εταιρίας:</t>
  </si>
  <si>
    <t>Αριθμός Μητρώου Ανωνύμων Εταιριών :</t>
  </si>
  <si>
    <t>Ελεγκτική Εταιρία :</t>
  </si>
  <si>
    <t>Ορκωτός ελεγκτής λογιστής:</t>
  </si>
  <si>
    <t>Τύπος έκθεσης ελέγχου ελεγκτών:</t>
  </si>
  <si>
    <t xml:space="preserve">Ημερ.΄Εγκρ.των Οικον.Καταστ. (από τις οποίες αντλήθηκαν </t>
  </si>
  <si>
    <t>τα συνοπτικά στοιχεία):</t>
  </si>
  <si>
    <t>Τόκοι εισπραχθέντες</t>
  </si>
  <si>
    <t>Αγορά ενσώματων και ασώματων ακινητοποιήσεων</t>
  </si>
  <si>
    <t>Ταμιακά διαθέσιμα και ισοδύναμα έναρξης χρήσης</t>
  </si>
  <si>
    <t>Ταμιακά διαθέσιμα και ισοδύναμα λήξης χρήσης</t>
  </si>
  <si>
    <t>(δημοσιευμένα βάσει του ν.2190, άρθρο 135, από επιχειρήσεις που συντάσσουν ετήσιες οικονομικές καταστάσεις, ενοποιημένες και μη, κατά τα ΔΛΠ)</t>
  </si>
  <si>
    <t>ΣΟΥΛΙΩΤΗΣ Α.Ε.</t>
  </si>
  <si>
    <t>Λοιπές μακροπρόθεσμες απαιτήσεις</t>
  </si>
  <si>
    <t>Υποχρεώσεις συνταξιοδοτικών παροχών</t>
  </si>
  <si>
    <t>Αναβαλλόμενες φορολογικές υποχρεώσεις</t>
  </si>
  <si>
    <t>Μετοχικό Κεφάλαιο (μτχ 500.000 x € 2,94)</t>
  </si>
  <si>
    <t>Αποθεματικά</t>
  </si>
  <si>
    <t>Φόρος εισοδήματος</t>
  </si>
  <si>
    <t xml:space="preserve">Πρόβλεψη για επισφαλείς απαιτήσεις </t>
  </si>
  <si>
    <t xml:space="preserve">Πρόβλεψη για αποζημίωση προσωπικού λόγω συνταξιοδότησης </t>
  </si>
  <si>
    <t xml:space="preserve">Έσοδα από τόκους και κέρδη από συναλλαγματικές διαφορές </t>
  </si>
  <si>
    <t>Έξοδα από τόκους και ζημίες από συναλλαγματικές διαφορές</t>
  </si>
  <si>
    <t>Μείωση αποθεμάτων</t>
  </si>
  <si>
    <t>Μείωση τρεχουσών υποχρ.(πλην τραπεζών)</t>
  </si>
  <si>
    <t>Πληρωμές τόκων</t>
  </si>
  <si>
    <t>Καθαρή μεταβολή βραχυπρόθεσμων δανείων</t>
  </si>
  <si>
    <t>ΒΙΠΕ Πρέβεζας</t>
  </si>
  <si>
    <t>Πρόεδρος:  Σπυρίδων Σουλιώτης</t>
  </si>
  <si>
    <t>Μέλος Δ.Σ.: Νικήτας Σίσκας</t>
  </si>
  <si>
    <t>31794/43/Β/94/006</t>
  </si>
  <si>
    <t xml:space="preserve">         Ο Αντιπρόεδρος</t>
  </si>
  <si>
    <t>Α.Δ.Τ. ΑΕ 285493</t>
  </si>
  <si>
    <t xml:space="preserve"> Α.Δ.Τ. ΑΕ 285433</t>
  </si>
  <si>
    <t>ΣΠΥΡΙΔΩΝ ΣΟΥΛΙΩΤΗΣ</t>
  </si>
  <si>
    <t>ΑΠΟΣΤΟΛΟΣ ΣΟΥΛΙΩΤΗΣ</t>
  </si>
  <si>
    <t xml:space="preserve">Τα παρακάτω στοιχεία και πληροφορίες στοχεύουν σε μία γενική ενημέρωση για την οικονομική κατάσταση και τα αποτελέσματα της ΣΟΥΛΙΩΤΗΣ Α.Ε. Ο αναγνώστης που επιζητά να αντλήσει ολοκληρωμένη εικόνα της οικονομικής θέσης και των αποτελεσμάτων της, πρέπει να εξασφαλίσει πρόσβαση στις ετήσιες οικονομικές καταστάσεις που προβλέπουν τα Διεθνή Λογιστικά Πρότυπα καθώς και στην έκθεση ελέγχου του Ορκωτού Ελεγκτή Λογιστή. </t>
  </si>
  <si>
    <t>Πληρωμή φόρων</t>
  </si>
  <si>
    <t>ΣΤΟΙΧΕΙΑ ΚΑΤΑΣΤΑΣΗΣ ΣΥΝΟΛΙΚΩΝ ΕΣΟΔΩΝ</t>
  </si>
  <si>
    <t>ΣΤΟΙΧΕΙΑ ΚΑΤΑΣΤΑΣΗΣ ΤΑΜΙΑΚΩΝ ΡΟΩΝ</t>
  </si>
  <si>
    <t>(Ζημίες) χρήσεως μετά από φόρους</t>
  </si>
  <si>
    <t>(Ζημίες) προ φόρων</t>
  </si>
  <si>
    <t>Προσαρμογές της ζημίας σε σχέση με τις εξής συναλλαγές:</t>
  </si>
  <si>
    <t>(Ζημίες) εκμ/σεως πριν από τις μεταβ. του κεφ. Κινήσεως</t>
  </si>
  <si>
    <t>Υπόλοιπο ζημιών εις νέον</t>
  </si>
  <si>
    <t>Αντ/δρος : Απόστολος Σουλιώτης</t>
  </si>
  <si>
    <t>01/07/2010-30/06/2011</t>
  </si>
  <si>
    <t>Απαιτήσεις και προπληρωμές</t>
  </si>
  <si>
    <t>Προμηθευτές και λοιπές υποχρεώσεις</t>
  </si>
  <si>
    <t xml:space="preserve">              Σύνολο υποχρεώσεων (α)</t>
  </si>
  <si>
    <t xml:space="preserve">              Σύνολο Καθαρής Θέσης (β)</t>
  </si>
  <si>
    <t>ΣΥΝΟΛΟ ΠΑΘΗΤΙΚΟΥ (γ) = (α) + (β)</t>
  </si>
  <si>
    <t>Μικτά κέρδη / (ζημίες) εκμεταλλεύσεως</t>
  </si>
  <si>
    <t>Άλλα έσοδα / (έξοδα) εκμετάλλευσης</t>
  </si>
  <si>
    <t>Κέρδη / (Ζημίες) προ φόρων και χρηματοδοτικών αποτελεσμάτων</t>
  </si>
  <si>
    <t>Έσοδα χρηματοοικονομικής λειτουργίας</t>
  </si>
  <si>
    <t>Έξοδα χρηματοοικονομικής λειτουργίας</t>
  </si>
  <si>
    <t>(Ζημίες) μετά από φόρους</t>
  </si>
  <si>
    <t>Αποτέλεσμα από πώληση παγίων</t>
  </si>
  <si>
    <t>Σύνολο ταμιακών ροών μετά από τις επενδυτικές δραστηριότητες (α+β)</t>
  </si>
  <si>
    <t>Εισπράξεις από πώληση ενσώματων και ασώματων ακινητοποιήσεων</t>
  </si>
  <si>
    <t>Σύνολο ταμιακών ροών από λειτουργικές δραστηριότητες (α)</t>
  </si>
  <si>
    <t xml:space="preserve"> Σύνολο ταμιακών ροών από χρηματοικονομικές δραστηριότητες (γ)</t>
  </si>
  <si>
    <t>Σύνολο ταμιακών ροών από επενδυτικές δραστηριότητες (β)</t>
  </si>
  <si>
    <t>Καθαρή (μείωση) / αύξηση στα ταμιακά διαθέσιμα και ισοδύναμα (α+β+γ)</t>
  </si>
  <si>
    <t>(Αύξηση) / Μείωση απαιτ. από πελ. και λοιπούς λ/σμούς</t>
  </si>
  <si>
    <t>Μείωση λοιπών μακροπρόθεσμων απαιτήσεων</t>
  </si>
  <si>
    <t>Εισροές / (εκροές) διαθεσίμων από την κύρια εκμετάλλευση</t>
  </si>
  <si>
    <t>ΣΥΝΟΠΤΙΚΑ ΟΙΚΟΝΟΜΙΚΑ ΣΤΟΙΧΕΙΑ KAI ΠΛΗΡΟΦΟΡΙΕΣ ΤΗΣ ΧΡΗΣΗΣ από 1 Ιουλίου 2011 μέχρι 30 Ιουνίου 2012</t>
  </si>
  <si>
    <t>Καθαρή θέση έναρξης χρήσεως (1/7/2011 και 1/7/2010 αντίστοιχα)</t>
  </si>
  <si>
    <t>Καθαρή θέση λήξης χρήσεως (30/06/2012 και 30/06/2011 αντίστοιχα)</t>
  </si>
  <si>
    <t>01/07/2011-30/06/2012</t>
  </si>
  <si>
    <t>ΣΤΟΙΧΕΙΑ ΚΑΤΑΣΤΑΣΗΣ ΟΙΚΟΝΟΜΙΚΗΣ ΘΕΣΗΣ της 30 Ιουνίου 2012
(Τα ποσά είναι εκπεφρασμένα σε €)</t>
  </si>
  <si>
    <t>23 Οκτωβρίου 2012</t>
  </si>
  <si>
    <t>ΣΟΛ αε</t>
  </si>
  <si>
    <t>ΔΗΜΗΤΡΙΟΣ ΙΩΑΝ. ΣΥΡΙΓΟΣ</t>
  </si>
  <si>
    <t>Γνώμη χωρίς επιφύλαξη με έμφαση θέματος</t>
  </si>
  <si>
    <t>Πρέβεζα, 23 Οκτωβρίου 2012</t>
  </si>
  <si>
    <t>Ο Πρόεδρος του Διοικητικού Συμβουλίου 
&amp; Διευθύνων Σύμβουλος</t>
  </si>
  <si>
    <t>Η Λογίστρια</t>
  </si>
  <si>
    <t>ΕΥΔΟΚΙΑ ΜΠΕΪΝΤΑΡΗ</t>
  </si>
  <si>
    <t>Α.Μ.ΑΔ. Ο.Ε.Ε. 48500</t>
  </si>
  <si>
    <t>Α' ΤΑΞΕΩΣ</t>
  </si>
  <si>
    <t xml:space="preserve">Αρμόδια Αρχή : </t>
  </si>
  <si>
    <t>Περιφερειακή Ενότητα Πρέβεζας - Περιφέρεια Ηπείρου</t>
  </si>
  <si>
    <t>της περιόδου από 1 Ιουλίου 2011 μέχρι 30 Ιουνίου 2012</t>
  </si>
  <si>
    <t>της περιόδου από 1 Ιουλίου 2011 μέχρι 30 Ιουνίου 2012 (Τα ποσά είναι εκπεφρασμένα σε €)</t>
  </si>
  <si>
    <t>ΑΛΛΑ ΣΗΜΑΝΤΙΚΑ ΣΤΟΙΧΕΙΑ ΚΑΙ ΠΛΗΡΟΦΟΡΙΕΣ</t>
  </si>
  <si>
    <t>3. Eχουν εγγραφεί κατασχέσεις για ποσά € 444.686,70 και € 500.000,00 με ημερομηνία πλειστηριασμού την 17/2/2010 και 2/3/2011 αντίστοιχα, οι οποίοι όσες φορές διενεργήθηκαν απέβησαν άκαρποι.</t>
  </si>
  <si>
    <t>7. Στις Οικονομικές Καταστάσεις της τρέχουσας χρήσης έχουν χρησιμοποιηθεί οι ίδιες λογιστικές αρχές με αυτές που χρησιμοποιήθηκαν κατά τη σύνταξη των Οικονομικών Καταστάσεων της προηγούμενης χρήσης, προσαρμοσμένες με τις αναθεωρήσεις των Δ.Λ.Π./Δ.Π.Χ.Α. που η Εταιρία έχει υιοθετήσει.</t>
  </si>
  <si>
    <t>1. Αριθμός απασχολούμενου προσωπικού στο τέλος της τρέχουσας περιόδου: 2 (προηγούμενης: 2)</t>
  </si>
  <si>
    <t>5. Στο κονδύλι "Απαιτήσεις και Προπληρωμές" περιλαμβάνονται και απαιτήσεις κατά οργάνων της διοικήσεως ποσού € 109.933,20.</t>
  </si>
  <si>
    <t>4. Τα "Ίδια Κεφάλαια" της εταιρίας την 30.06.2012 έχουν καταστεί αρνητικά με αποτέλεσμα να συντρέχει λόγος εφαρμογής του άρθρου 48 Ν. 2190/20.</t>
  </si>
  <si>
    <t>6. Στις Οικονομικές Καταστάσεις έχουν σχηματισθεί σωρευτικά οι ακόλουθες προβλέψεις:
     α) Για επισφαλείς απαιτήσεις € 2.147.215.
     β) Για εκτίμηση των υποχρεώσεων προς τους εργαζομένους βάσει του Δ.Λ.Π. 19 € 12.997.
     γ) Για ανέλεγκτες φορολογικά χρήσεις ( 01.07.2006 - 30.06.2012 ) € 120.000,00.</t>
  </si>
  <si>
    <r>
      <t xml:space="preserve">2. Επί των ακινήτων έχουν εγγραφεί υποθήκες και προσημειώσεις € 293,47 και </t>
    </r>
    <r>
      <rPr>
        <i/>
        <sz val="8"/>
        <color indexed="10"/>
        <rFont val="Arial"/>
        <family val="2"/>
      </rPr>
      <t>€ 5.779.389,56</t>
    </r>
    <r>
      <rPr>
        <i/>
        <sz val="8"/>
        <color indexed="8"/>
        <rFont val="Arial"/>
        <family val="2"/>
      </rPr>
      <t xml:space="preserve"> αντίστοιχα, υπέρ Τραπεζών, σε ασφάλεια δανείων, το ύψος των οποίων κατά την 30.06.2012 ανέρχονταν σε € 6.952.469. Για τις δανειακές αυτές υποχρεώσεις, έχουν εκδοθεί κατά της Εταιρίας τρείς (3) διαταγές πληρωμής από αιτήσεις τραπεζών. Κατά των συγκεκριμμένων διαταγών πληρωμής η Εταιρία έχει ασκήσει ανακοπές. Η μία από τις ανακοπές με απόφαση του Πολυμελούς Πρωτοδικείου Πρέβεζας απορρίφθηκε, ενώ για τις υπόλοιπες δύο δεν έχουν ακόμη εκδοθεί δικαστικές αποφάσεις.</t>
    </r>
  </si>
  <si>
    <t>Λοιπές κινήσεις μεταβολής Ιδίων Κεφαλαίων</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</si>
</sst>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408]dddd\,\ d\ mmmm\ yyyy"/>
    <numFmt numFmtId="173" formatCode="[$-408]d\ mmmm\ yyyy;@"/>
    <numFmt numFmtId="174" formatCode="[$-408]d\-mmm\-yyyy;@"/>
    <numFmt numFmtId="175" formatCode="[$-408]mmm\-yy;@"/>
    <numFmt numFmtId="176" formatCode="&quot;Yes&quot;;&quot;Yes&quot;;&quot;No&quot;"/>
    <numFmt numFmtId="177" formatCode="&quot;True&quot;;&quot;True&quot;;&quot;False&quot;"/>
    <numFmt numFmtId="178" formatCode="&quot;On&quot;;&quot;On&quot;;&quot;Off&quot;"/>
    <numFmt numFmtId="179" formatCode="[$€-2]\ #,##0.00_);[Red]\([$€-2]\ #,##0.00\)"/>
    <numFmt numFmtId="180" formatCode="#,##0_ ;\-#,##0\ "/>
    <numFmt numFmtId="181" formatCode="#,##0;\-"/>
    <numFmt numFmtId="182" formatCode="[Black]##,#0\-#,##0;\-"/>
    <numFmt numFmtId="183" formatCode="#,##0;[Black]\-#,##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409]dddd\,\ mmmm\ dd\,\ yyyy"/>
    <numFmt numFmtId="193" formatCode="[$-1C09]dd\ mmmm\ yyyy;@"/>
    <numFmt numFmtId="194" formatCode="#,##0.00;\-"/>
    <numFmt numFmtId="195" formatCode="#,##0.00;[Black]\-#,##0.00;\-"/>
    <numFmt numFmtId="196" formatCode="0.0"/>
    <numFmt numFmtId="197" formatCode="#,##0.0;[Black]\-#,##0.0;\-"/>
    <numFmt numFmtId="198" formatCode="0.0%"/>
    <numFmt numFmtId="199" formatCode="#.##0;[Black]\-#.##0;\-"/>
    <numFmt numFmtId="200" formatCode="d\.m\.yyyy"/>
    <numFmt numFmtId="201" formatCode="d/mm/yyyy"/>
    <numFmt numFmtId="202" formatCode="#,##0;[Black]\-#,##0;"/>
    <numFmt numFmtId="203" formatCode="#,##0;[Red]\(#,##0\);\-"/>
    <numFmt numFmtId="204" formatCode=";;;*="/>
    <numFmt numFmtId="205" formatCode=";;;*-"/>
    <numFmt numFmtId="206" formatCode="0.0%;[Red]\(\-0.0%\)"/>
    <numFmt numFmtId="207" formatCode="_-* #,##0.00\ [$€]_-;\-* #,##0.00\ [$€]_-;_-* &quot;-&quot;??\ [$€]_-;_-@_-"/>
    <numFmt numFmtId="208" formatCode="#,##0;\-#,##0;&quot;&quot;"/>
    <numFmt numFmtId="209" formatCode="_-* #,##0.000\ _Δ_ρ_χ_-;\-* #,##0.000\ _Δ_ρ_χ_-;_-* &quot;-&quot;??\ _Δ_ρ_χ_-;_-@_-"/>
    <numFmt numFmtId="210" formatCode="_-* #,##0.0000\ _Δ_ρ_χ_-;\-* #,##0.0000\ _Δ_ρ_χ_-;_-* &quot;-&quot;??\ _Δ_ρ_χ_-;_-@_-"/>
    <numFmt numFmtId="211" formatCode="_-* #,##0.00000\ _Δ_ρ_χ_-;\-* #,##0.00000\ _Δ_ρ_χ_-;_-* &quot;-&quot;??\ _Δ_ρ_χ_-;_-@_-"/>
    <numFmt numFmtId="212" formatCode="_-* #,##0.000000\ _Δ_ρ_χ_-;\-* #,##0.000000\ _Δ_ρ_χ_-;_-* &quot;-&quot;??\ _Δ_ρ_χ_-;_-@_-"/>
    <numFmt numFmtId="213" formatCode="#,##0.0"/>
    <numFmt numFmtId="214" formatCode="#,###;[Black]\-#,###;\-"/>
    <numFmt numFmtId="215" formatCode="#,###.0;[Black]\-#,###.0;\-"/>
    <numFmt numFmtId="216" formatCode="#,###.00;[Black]\-#,###.00;\-"/>
    <numFmt numFmtId="217" formatCode="#,###.000;[Black]\-#,###.000;\-"/>
    <numFmt numFmtId="218" formatCode="#,###.0000;[Black]\-#,###.0000;\-"/>
    <numFmt numFmtId="219" formatCode="mmm"/>
  </numFmts>
  <fonts count="61">
    <font>
      <sz val="10"/>
      <name val="Arial"/>
      <family val="0"/>
    </font>
    <font>
      <sz val="8"/>
      <name val="Arial"/>
      <family val="2"/>
    </font>
    <font>
      <u val="single"/>
      <sz val="10"/>
      <color indexed="12"/>
      <name val="Arial"/>
      <family val="2"/>
    </font>
    <font>
      <b/>
      <i/>
      <sz val="8"/>
      <name val="Arial"/>
      <family val="2"/>
    </font>
    <font>
      <b/>
      <sz val="20"/>
      <name val="Arial"/>
      <family val="2"/>
    </font>
    <font>
      <b/>
      <sz val="8"/>
      <name val="Arial"/>
      <family val="2"/>
    </font>
    <font>
      <i/>
      <sz val="8"/>
      <name val="Arial"/>
      <family val="2"/>
    </font>
    <font>
      <u val="single"/>
      <sz val="10"/>
      <color indexed="36"/>
      <name val="Arial"/>
      <family val="2"/>
    </font>
    <font>
      <b/>
      <sz val="10"/>
      <name val="Arial"/>
      <family val="2"/>
    </font>
    <font>
      <sz val="10"/>
      <name val="Times New Roman"/>
      <family val="1"/>
    </font>
    <font>
      <sz val="8"/>
      <name val="Times New Roman Greek"/>
      <family val="1"/>
    </font>
    <font>
      <sz val="10"/>
      <name val="Times New Roman Greek"/>
      <family val="1"/>
    </font>
    <font>
      <sz val="14"/>
      <name val="Times New Roman"/>
      <family val="1"/>
    </font>
    <font>
      <b/>
      <sz val="10"/>
      <name val="Times New Roman"/>
      <family val="1"/>
    </font>
    <font>
      <b/>
      <sz val="14"/>
      <name val="Times New Roman"/>
      <family val="1"/>
    </font>
    <font>
      <sz val="9"/>
      <name val="Times New Roman"/>
      <family val="1"/>
    </font>
    <font>
      <i/>
      <sz val="10"/>
      <name val="Arial"/>
      <family val="2"/>
    </font>
    <font>
      <i/>
      <sz val="8"/>
      <color indexed="8"/>
      <name val="Arial"/>
      <family val="2"/>
    </font>
    <font>
      <sz val="8"/>
      <color indexed="8"/>
      <name val="Arial"/>
      <family val="2"/>
    </font>
    <font>
      <sz val="10"/>
      <color indexed="8"/>
      <name val="Arial"/>
      <family val="2"/>
    </font>
    <font>
      <b/>
      <i/>
      <sz val="8"/>
      <color indexed="8"/>
      <name val="Arial"/>
      <family val="2"/>
    </font>
    <font>
      <b/>
      <sz val="8"/>
      <color indexed="8"/>
      <name val="Arial"/>
      <family val="2"/>
    </font>
    <font>
      <b/>
      <i/>
      <u val="single"/>
      <sz val="8"/>
      <color indexed="8"/>
      <name val="Arial"/>
      <family val="2"/>
    </font>
    <font>
      <i/>
      <sz val="8"/>
      <color indexed="10"/>
      <name val="Arial"/>
      <family val="2"/>
    </font>
    <font>
      <b/>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thin"/>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color indexed="63"/>
      </right>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203" fontId="9" fillId="0" borderId="0">
      <alignment/>
      <protection/>
    </xf>
    <xf numFmtId="170" fontId="0" fillId="0" borderId="0" applyFont="0" applyFill="0" applyBorder="0" applyAlignment="0" applyProtection="0"/>
    <xf numFmtId="168" fontId="0" fillId="0" borderId="0" applyFont="0" applyFill="0" applyBorder="0" applyAlignment="0" applyProtection="0"/>
    <xf numFmtId="204" fontId="10" fillId="0" borderId="0">
      <alignment/>
      <protection/>
    </xf>
    <xf numFmtId="207" fontId="11" fillId="0" borderId="0" applyFon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2" fillId="0" borderId="0">
      <alignment/>
      <protection/>
    </xf>
    <xf numFmtId="0" fontId="13" fillId="0" borderId="0">
      <alignment/>
      <protection/>
    </xf>
    <xf numFmtId="0" fontId="14" fillId="0" borderId="0">
      <alignment/>
      <protection/>
    </xf>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10" fontId="15" fillId="0" borderId="0">
      <alignment/>
      <protection/>
    </xf>
    <xf numFmtId="206" fontId="9" fillId="0" borderId="9">
      <alignment/>
      <protection/>
    </xf>
    <xf numFmtId="205" fontId="10" fillId="0" borderId="0">
      <alignment/>
      <protection/>
    </xf>
    <xf numFmtId="0" fontId="11" fillId="33" borderId="9" applyNumberFormat="0" applyFont="0">
      <alignment horizontal="center" vertical="center" wrapText="1"/>
      <protection/>
    </xf>
    <xf numFmtId="0" fontId="57" fillId="0" borderId="0" applyNumberFormat="0" applyFill="0" applyBorder="0" applyAlignment="0" applyProtection="0"/>
    <xf numFmtId="0" fontId="58" fillId="0" borderId="10" applyNumberFormat="0" applyFill="0" applyAlignment="0" applyProtection="0"/>
    <xf numFmtId="0" fontId="59" fillId="0" borderId="0" applyNumberFormat="0" applyFill="0" applyBorder="0" applyAlignment="0" applyProtection="0"/>
  </cellStyleXfs>
  <cellXfs count="185">
    <xf numFmtId="0" fontId="0" fillId="0" borderId="0" xfId="0" applyAlignment="1">
      <alignment/>
    </xf>
    <xf numFmtId="3" fontId="18" fillId="34" borderId="0" xfId="0" applyNumberFormat="1" applyFont="1" applyFill="1" applyBorder="1" applyAlignment="1">
      <alignment horizontal="right" vertical="center"/>
    </xf>
    <xf numFmtId="0" fontId="17" fillId="34" borderId="0" xfId="0" applyFont="1" applyFill="1" applyBorder="1" applyAlignment="1">
      <alignment vertical="center"/>
    </xf>
    <xf numFmtId="0" fontId="17" fillId="34" borderId="0" xfId="0" applyFont="1" applyFill="1" applyBorder="1" applyAlignment="1">
      <alignment/>
    </xf>
    <xf numFmtId="0" fontId="17" fillId="34" borderId="11" xfId="0" applyFont="1" applyFill="1" applyBorder="1" applyAlignment="1">
      <alignment/>
    </xf>
    <xf numFmtId="0" fontId="17" fillId="34" borderId="12" xfId="0" applyFont="1" applyFill="1" applyBorder="1" applyAlignment="1">
      <alignment/>
    </xf>
    <xf numFmtId="0" fontId="0" fillId="34" borderId="13" xfId="0" applyFill="1" applyBorder="1" applyAlignment="1">
      <alignment horizontal="center"/>
    </xf>
    <xf numFmtId="0" fontId="0" fillId="34" borderId="14" xfId="0" applyFill="1" applyBorder="1" applyAlignment="1">
      <alignment horizontal="center"/>
    </xf>
    <xf numFmtId="0" fontId="0" fillId="34" borderId="14" xfId="0" applyFill="1" applyBorder="1" applyAlignment="1">
      <alignment horizontal="center" wrapText="1"/>
    </xf>
    <xf numFmtId="0" fontId="0" fillId="34" borderId="14" xfId="0" applyFill="1" applyBorder="1" applyAlignment="1">
      <alignment wrapText="1"/>
    </xf>
    <xf numFmtId="0" fontId="1" fillId="34" borderId="15" xfId="0" applyFont="1" applyFill="1" applyBorder="1" applyAlignment="1">
      <alignment vertical="center"/>
    </xf>
    <xf numFmtId="0" fontId="1" fillId="34" borderId="12" xfId="0" applyFont="1" applyFill="1" applyBorder="1" applyAlignment="1">
      <alignment vertical="center"/>
    </xf>
    <xf numFmtId="0" fontId="1" fillId="34" borderId="14" xfId="0" applyFont="1" applyFill="1" applyBorder="1" applyAlignment="1">
      <alignment vertical="center"/>
    </xf>
    <xf numFmtId="0" fontId="1" fillId="34" borderId="16" xfId="0" applyFont="1" applyFill="1" applyBorder="1" applyAlignment="1">
      <alignment vertical="center"/>
    </xf>
    <xf numFmtId="0" fontId="1" fillId="34" borderId="0" xfId="0" applyFont="1" applyFill="1" applyBorder="1" applyAlignment="1">
      <alignment vertical="center"/>
    </xf>
    <xf numFmtId="0" fontId="1" fillId="34" borderId="17" xfId="0" applyFont="1" applyFill="1" applyBorder="1" applyAlignment="1">
      <alignment vertical="center"/>
    </xf>
    <xf numFmtId="0" fontId="1" fillId="34" borderId="18" xfId="0" applyFont="1" applyFill="1" applyBorder="1" applyAlignment="1">
      <alignment vertical="center"/>
    </xf>
    <xf numFmtId="0" fontId="1" fillId="34" borderId="19" xfId="0" applyFont="1" applyFill="1" applyBorder="1" applyAlignment="1">
      <alignment vertical="center"/>
    </xf>
    <xf numFmtId="0" fontId="0" fillId="34" borderId="14" xfId="0" applyFill="1" applyBorder="1" applyAlignment="1">
      <alignment horizontal="center" vertical="center"/>
    </xf>
    <xf numFmtId="0" fontId="3" fillId="34" borderId="16" xfId="0" applyFont="1" applyFill="1" applyBorder="1" applyAlignment="1">
      <alignment vertical="center"/>
    </xf>
    <xf numFmtId="0" fontId="16" fillId="34" borderId="0" xfId="0" applyFont="1" applyFill="1" applyBorder="1" applyAlignment="1">
      <alignment horizontal="left" vertical="center"/>
    </xf>
    <xf numFmtId="0" fontId="3" fillId="34" borderId="16" xfId="0" applyFont="1" applyFill="1" applyBorder="1" applyAlignment="1">
      <alignment horizontal="left"/>
    </xf>
    <xf numFmtId="0" fontId="6" fillId="34" borderId="0" xfId="0" applyFont="1" applyFill="1" applyBorder="1" applyAlignment="1">
      <alignment horizontal="left" vertical="center"/>
    </xf>
    <xf numFmtId="0" fontId="1" fillId="34" borderId="20" xfId="0" applyFont="1" applyFill="1" applyBorder="1" applyAlignment="1">
      <alignment vertical="center"/>
    </xf>
    <xf numFmtId="0" fontId="6" fillId="34" borderId="0" xfId="0" applyFont="1" applyFill="1" applyBorder="1" applyAlignment="1">
      <alignment horizontal="left"/>
    </xf>
    <xf numFmtId="0" fontId="18" fillId="34" borderId="20" xfId="0" applyFont="1" applyFill="1" applyBorder="1" applyAlignment="1">
      <alignment vertical="center"/>
    </xf>
    <xf numFmtId="0" fontId="21" fillId="34" borderId="0" xfId="0" applyFont="1" applyFill="1" applyBorder="1" applyAlignment="1">
      <alignment horizontal="center"/>
    </xf>
    <xf numFmtId="0" fontId="21" fillId="34" borderId="14" xfId="0" applyFont="1" applyFill="1" applyBorder="1" applyAlignment="1">
      <alignment horizontal="center"/>
    </xf>
    <xf numFmtId="0" fontId="21" fillId="34" borderId="12" xfId="0" applyFont="1" applyFill="1" applyBorder="1" applyAlignment="1">
      <alignment horizontal="right" wrapText="1"/>
    </xf>
    <xf numFmtId="0" fontId="21" fillId="34" borderId="0" xfId="0" applyFont="1" applyFill="1" applyBorder="1" applyAlignment="1">
      <alignment horizontal="right"/>
    </xf>
    <xf numFmtId="0" fontId="21" fillId="34" borderId="14" xfId="0" applyFont="1" applyFill="1" applyBorder="1" applyAlignment="1">
      <alignment horizontal="right"/>
    </xf>
    <xf numFmtId="0" fontId="16" fillId="34" borderId="0" xfId="0" applyFont="1" applyFill="1" applyBorder="1" applyAlignment="1">
      <alignment vertical="center"/>
    </xf>
    <xf numFmtId="0" fontId="1" fillId="34" borderId="0" xfId="0" applyFont="1" applyFill="1" applyBorder="1" applyAlignment="1">
      <alignment/>
    </xf>
    <xf numFmtId="0" fontId="18" fillId="34" borderId="0" xfId="0" applyFont="1" applyFill="1" applyBorder="1" applyAlignment="1">
      <alignment vertical="center"/>
    </xf>
    <xf numFmtId="0" fontId="18" fillId="34" borderId="14" xfId="0" applyFont="1" applyFill="1" applyBorder="1" applyAlignment="1">
      <alignment vertical="center"/>
    </xf>
    <xf numFmtId="0" fontId="0" fillId="34" borderId="0" xfId="0" applyFill="1" applyBorder="1" applyAlignment="1">
      <alignment horizontal="left" vertical="center"/>
    </xf>
    <xf numFmtId="0" fontId="20" fillId="34" borderId="20" xfId="0" applyFont="1" applyFill="1" applyBorder="1" applyAlignment="1">
      <alignment/>
    </xf>
    <xf numFmtId="183" fontId="18" fillId="34" borderId="0" xfId="0" applyNumberFormat="1" applyFont="1" applyFill="1" applyBorder="1" applyAlignment="1">
      <alignment/>
    </xf>
    <xf numFmtId="183" fontId="18" fillId="34" borderId="14" xfId="0" applyNumberFormat="1" applyFont="1" applyFill="1" applyBorder="1" applyAlignment="1">
      <alignment/>
    </xf>
    <xf numFmtId="0" fontId="6" fillId="34" borderId="0" xfId="0" applyFont="1" applyFill="1" applyBorder="1" applyAlignment="1">
      <alignment horizontal="center" vertical="center"/>
    </xf>
    <xf numFmtId="0" fontId="18" fillId="34" borderId="20" xfId="0" applyFont="1" applyFill="1" applyBorder="1" applyAlignment="1">
      <alignment/>
    </xf>
    <xf numFmtId="183" fontId="18" fillId="34" borderId="12" xfId="0" applyNumberFormat="1" applyFont="1" applyFill="1" applyBorder="1" applyAlignment="1">
      <alignment/>
    </xf>
    <xf numFmtId="0" fontId="3" fillId="34" borderId="16" xfId="0" applyFont="1" applyFill="1" applyBorder="1" applyAlignment="1">
      <alignment/>
    </xf>
    <xf numFmtId="0" fontId="6" fillId="34" borderId="0" xfId="0" applyFont="1" applyFill="1" applyBorder="1" applyAlignment="1">
      <alignment vertical="center"/>
    </xf>
    <xf numFmtId="183" fontId="21" fillId="34" borderId="0" xfId="0" applyNumberFormat="1" applyFont="1" applyFill="1" applyBorder="1" applyAlignment="1">
      <alignment/>
    </xf>
    <xf numFmtId="0" fontId="1" fillId="34" borderId="0" xfId="0" applyFont="1" applyFill="1" applyBorder="1" applyAlignment="1">
      <alignment horizontal="left" vertical="center"/>
    </xf>
    <xf numFmtId="0" fontId="1" fillId="34" borderId="0" xfId="0" applyFont="1" applyFill="1" applyBorder="1" applyAlignment="1">
      <alignment horizontal="justify" vertical="center"/>
    </xf>
    <xf numFmtId="0" fontId="20" fillId="34" borderId="20" xfId="0" applyFont="1" applyFill="1" applyBorder="1" applyAlignment="1">
      <alignment horizontal="left" wrapText="1"/>
    </xf>
    <xf numFmtId="0" fontId="3" fillId="34" borderId="16" xfId="0" applyFont="1" applyFill="1" applyBorder="1" applyAlignment="1">
      <alignment horizontal="left" vertical="center"/>
    </xf>
    <xf numFmtId="0" fontId="20" fillId="34" borderId="20" xfId="0" applyFont="1" applyFill="1" applyBorder="1" applyAlignment="1">
      <alignment/>
    </xf>
    <xf numFmtId="183" fontId="21" fillId="34" borderId="21" xfId="0" applyNumberFormat="1" applyFont="1" applyFill="1" applyBorder="1" applyAlignment="1">
      <alignment/>
    </xf>
    <xf numFmtId="0" fontId="1" fillId="34" borderId="0" xfId="0" applyFont="1" applyFill="1" applyAlignment="1">
      <alignment vertical="center"/>
    </xf>
    <xf numFmtId="0" fontId="19" fillId="34" borderId="14" xfId="0" applyFont="1" applyFill="1" applyBorder="1" applyAlignment="1">
      <alignment/>
    </xf>
    <xf numFmtId="0" fontId="3" fillId="34" borderId="16" xfId="0" applyFont="1" applyFill="1" applyBorder="1" applyAlignment="1">
      <alignment horizontal="center"/>
    </xf>
    <xf numFmtId="0" fontId="3" fillId="34" borderId="0" xfId="0" applyFont="1" applyFill="1" applyBorder="1" applyAlignment="1">
      <alignment horizontal="center"/>
    </xf>
    <xf numFmtId="201" fontId="5" fillId="34" borderId="12" xfId="0" applyNumberFormat="1" applyFont="1" applyFill="1" applyBorder="1" applyAlignment="1" quotePrefix="1">
      <alignment horizontal="right"/>
    </xf>
    <xf numFmtId="201" fontId="5" fillId="34" borderId="0" xfId="0" applyNumberFormat="1" applyFont="1" applyFill="1" applyBorder="1" applyAlignment="1" quotePrefix="1">
      <alignment horizontal="right"/>
    </xf>
    <xf numFmtId="0" fontId="19" fillId="34" borderId="14" xfId="0" applyFont="1" applyFill="1" applyBorder="1" applyAlignment="1">
      <alignment horizontal="center" vertical="center"/>
    </xf>
    <xf numFmtId="0" fontId="22" fillId="34" borderId="16" xfId="0" applyFont="1" applyFill="1" applyBorder="1" applyAlignment="1">
      <alignment/>
    </xf>
    <xf numFmtId="0" fontId="18" fillId="34" borderId="0" xfId="0" applyFont="1" applyFill="1" applyAlignment="1">
      <alignment vertical="center"/>
    </xf>
    <xf numFmtId="0" fontId="19" fillId="34" borderId="14" xfId="0" applyFont="1" applyFill="1" applyBorder="1" applyAlignment="1">
      <alignment vertical="center"/>
    </xf>
    <xf numFmtId="0" fontId="18" fillId="34" borderId="16" xfId="0" applyFont="1" applyFill="1" applyBorder="1" applyAlignment="1">
      <alignment/>
    </xf>
    <xf numFmtId="183" fontId="18" fillId="34" borderId="0" xfId="0" applyNumberFormat="1" applyFont="1" applyFill="1" applyBorder="1" applyAlignment="1">
      <alignment horizontal="right"/>
    </xf>
    <xf numFmtId="0" fontId="21" fillId="34" borderId="20" xfId="0" applyFont="1" applyFill="1" applyBorder="1" applyAlignment="1">
      <alignment vertical="center"/>
    </xf>
    <xf numFmtId="183" fontId="18" fillId="34" borderId="12" xfId="0" applyNumberFormat="1" applyFont="1" applyFill="1" applyBorder="1" applyAlignment="1">
      <alignment horizontal="right"/>
    </xf>
    <xf numFmtId="0" fontId="20" fillId="34" borderId="16" xfId="0" applyFont="1" applyFill="1" applyBorder="1" applyAlignment="1">
      <alignment/>
    </xf>
    <xf numFmtId="183" fontId="21" fillId="34" borderId="22" xfId="0" applyNumberFormat="1" applyFont="1" applyFill="1" applyBorder="1" applyAlignment="1">
      <alignment horizontal="right"/>
    </xf>
    <xf numFmtId="0" fontId="18" fillId="34" borderId="20" xfId="0" applyFont="1" applyFill="1" applyBorder="1" applyAlignment="1">
      <alignment/>
    </xf>
    <xf numFmtId="0" fontId="17" fillId="34" borderId="20" xfId="0" applyFont="1" applyFill="1" applyBorder="1" applyAlignment="1">
      <alignment horizontal="left"/>
    </xf>
    <xf numFmtId="183" fontId="18" fillId="34" borderId="12" xfId="0" applyNumberFormat="1" applyFont="1" applyFill="1" applyBorder="1" applyAlignment="1">
      <alignment/>
    </xf>
    <xf numFmtId="183" fontId="21" fillId="34" borderId="12" xfId="0" applyNumberFormat="1" applyFont="1" applyFill="1" applyBorder="1" applyAlignment="1">
      <alignment horizontal="right"/>
    </xf>
    <xf numFmtId="3" fontId="1" fillId="34" borderId="0" xfId="0" applyNumberFormat="1" applyFont="1" applyFill="1" applyAlignment="1">
      <alignment vertical="center"/>
    </xf>
    <xf numFmtId="183" fontId="21" fillId="34" borderId="21" xfId="0" applyNumberFormat="1" applyFont="1" applyFill="1" applyBorder="1" applyAlignment="1">
      <alignment horizontal="right"/>
    </xf>
    <xf numFmtId="0" fontId="21" fillId="34" borderId="16" xfId="0" applyFont="1" applyFill="1" applyBorder="1" applyAlignment="1">
      <alignment/>
    </xf>
    <xf numFmtId="0" fontId="18" fillId="34" borderId="20" xfId="0" applyFont="1" applyFill="1" applyBorder="1" applyAlignment="1" quotePrefix="1">
      <alignment/>
    </xf>
    <xf numFmtId="0" fontId="18" fillId="34" borderId="20" xfId="0" applyFont="1" applyFill="1" applyBorder="1" applyAlignment="1">
      <alignment horizontal="left"/>
    </xf>
    <xf numFmtId="183" fontId="18" fillId="34" borderId="18" xfId="0" applyNumberFormat="1" applyFont="1" applyFill="1" applyBorder="1" applyAlignment="1">
      <alignment/>
    </xf>
    <xf numFmtId="0" fontId="18" fillId="34" borderId="20" xfId="0" applyFont="1" applyFill="1" applyBorder="1" applyAlignment="1">
      <alignment horizontal="left"/>
    </xf>
    <xf numFmtId="3" fontId="18" fillId="34" borderId="16" xfId="0" applyNumberFormat="1" applyFont="1" applyFill="1" applyBorder="1" applyAlignment="1">
      <alignment/>
    </xf>
    <xf numFmtId="3" fontId="18" fillId="34" borderId="0" xfId="0" applyNumberFormat="1" applyFont="1" applyFill="1" applyBorder="1" applyAlignment="1">
      <alignment horizontal="right"/>
    </xf>
    <xf numFmtId="0" fontId="20" fillId="34" borderId="20" xfId="0" applyFont="1" applyFill="1" applyBorder="1" applyAlignment="1">
      <alignment horizontal="left"/>
    </xf>
    <xf numFmtId="183" fontId="21" fillId="34" borderId="22" xfId="0" applyNumberFormat="1" applyFont="1" applyFill="1" applyBorder="1" applyAlignment="1">
      <alignment/>
    </xf>
    <xf numFmtId="3" fontId="20" fillId="34" borderId="16" xfId="0" applyNumberFormat="1" applyFont="1" applyFill="1" applyBorder="1" applyAlignment="1">
      <alignment/>
    </xf>
    <xf numFmtId="3" fontId="21" fillId="34" borderId="22" xfId="0" applyNumberFormat="1" applyFont="1" applyFill="1" applyBorder="1" applyAlignment="1">
      <alignment/>
    </xf>
    <xf numFmtId="0" fontId="21" fillId="34" borderId="0" xfId="0" applyFont="1" applyFill="1" applyBorder="1" applyAlignment="1">
      <alignment/>
    </xf>
    <xf numFmtId="183" fontId="21" fillId="34" borderId="14" xfId="0" applyNumberFormat="1" applyFont="1" applyFill="1" applyBorder="1" applyAlignment="1">
      <alignment/>
    </xf>
    <xf numFmtId="3" fontId="21" fillId="34" borderId="21" xfId="0" applyNumberFormat="1" applyFont="1" applyFill="1" applyBorder="1" applyAlignment="1">
      <alignment horizontal="right"/>
    </xf>
    <xf numFmtId="3" fontId="21" fillId="34" borderId="0" xfId="0" applyNumberFormat="1" applyFont="1" applyFill="1" applyBorder="1" applyAlignment="1">
      <alignment horizontal="right"/>
    </xf>
    <xf numFmtId="0" fontId="3" fillId="34" borderId="0" xfId="0" applyFont="1" applyFill="1" applyBorder="1" applyAlignment="1">
      <alignment horizontal="center" vertical="center"/>
    </xf>
    <xf numFmtId="0" fontId="18" fillId="34" borderId="0" xfId="0" applyFont="1" applyFill="1" applyBorder="1" applyAlignment="1">
      <alignment/>
    </xf>
    <xf numFmtId="0" fontId="19" fillId="34" borderId="16" xfId="0" applyFont="1" applyFill="1" applyBorder="1" applyAlignment="1">
      <alignment/>
    </xf>
    <xf numFmtId="0" fontId="19" fillId="34" borderId="0" xfId="0" applyFont="1" applyFill="1" applyAlignment="1">
      <alignment/>
    </xf>
    <xf numFmtId="3" fontId="18" fillId="34" borderId="16" xfId="0" applyNumberFormat="1" applyFont="1" applyFill="1" applyBorder="1" applyAlignment="1">
      <alignment vertical="center"/>
    </xf>
    <xf numFmtId="3" fontId="18" fillId="34" borderId="0" xfId="0" applyNumberFormat="1" applyFont="1" applyFill="1" applyBorder="1" applyAlignment="1">
      <alignment vertical="center"/>
    </xf>
    <xf numFmtId="0" fontId="5" fillId="34" borderId="0" xfId="0" applyFont="1" applyFill="1" applyBorder="1" applyAlignment="1">
      <alignment horizontal="center"/>
    </xf>
    <xf numFmtId="3" fontId="21" fillId="34" borderId="0" xfId="0" applyNumberFormat="1" applyFont="1" applyFill="1" applyBorder="1" applyAlignment="1">
      <alignment horizontal="right" vertical="center"/>
    </xf>
    <xf numFmtId="0" fontId="0" fillId="34" borderId="0" xfId="0" applyFill="1" applyAlignment="1">
      <alignment/>
    </xf>
    <xf numFmtId="0" fontId="21" fillId="34" borderId="20" xfId="0" applyFont="1" applyFill="1" applyBorder="1" applyAlignment="1">
      <alignment/>
    </xf>
    <xf numFmtId="183" fontId="21" fillId="34" borderId="0" xfId="0" applyNumberFormat="1" applyFont="1" applyFill="1" applyBorder="1" applyAlignment="1">
      <alignment/>
    </xf>
    <xf numFmtId="3" fontId="21" fillId="34" borderId="21" xfId="0" applyNumberFormat="1" applyFont="1" applyFill="1" applyBorder="1" applyAlignment="1">
      <alignment horizontal="right" vertical="center"/>
    </xf>
    <xf numFmtId="0" fontId="18" fillId="34" borderId="0" xfId="0" applyFont="1" applyFill="1" applyBorder="1" applyAlignment="1">
      <alignment/>
    </xf>
    <xf numFmtId="0" fontId="21" fillId="34" borderId="20" xfId="0" applyFont="1" applyFill="1" applyBorder="1" applyAlignment="1">
      <alignment/>
    </xf>
    <xf numFmtId="0" fontId="1" fillId="34" borderId="0" xfId="0" applyFont="1" applyFill="1" applyAlignment="1">
      <alignment/>
    </xf>
    <xf numFmtId="0" fontId="20" fillId="34" borderId="15" xfId="0" applyFont="1" applyFill="1" applyBorder="1" applyAlignment="1">
      <alignment/>
    </xf>
    <xf numFmtId="183" fontId="21" fillId="34" borderId="12" xfId="0" applyNumberFormat="1" applyFont="1" applyFill="1" applyBorder="1" applyAlignment="1">
      <alignment horizontal="right" vertical="center"/>
    </xf>
    <xf numFmtId="183" fontId="18" fillId="34" borderId="12" xfId="0" applyNumberFormat="1" applyFont="1" applyFill="1" applyBorder="1" applyAlignment="1">
      <alignment horizontal="right" vertical="center"/>
    </xf>
    <xf numFmtId="0" fontId="18" fillId="34" borderId="23" xfId="0" applyFont="1" applyFill="1" applyBorder="1" applyAlignment="1">
      <alignment/>
    </xf>
    <xf numFmtId="0" fontId="17" fillId="34" borderId="24" xfId="0" applyFont="1" applyFill="1" applyBorder="1" applyAlignment="1">
      <alignment vertical="center"/>
    </xf>
    <xf numFmtId="0" fontId="17" fillId="34" borderId="16" xfId="0" applyFont="1" applyFill="1" applyBorder="1" applyAlignment="1">
      <alignment horizontal="center" vertical="center"/>
    </xf>
    <xf numFmtId="0" fontId="17" fillId="34" borderId="14" xfId="0" applyFont="1" applyFill="1" applyBorder="1" applyAlignment="1">
      <alignment horizontal="center" vertical="center"/>
    </xf>
    <xf numFmtId="0" fontId="17" fillId="34" borderId="0" xfId="0" applyFont="1" applyFill="1" applyBorder="1" applyAlignment="1">
      <alignment horizontal="center" vertical="center"/>
    </xf>
    <xf numFmtId="0" fontId="6" fillId="34" borderId="0" xfId="0" applyFont="1" applyFill="1" applyAlignment="1">
      <alignment vertical="center"/>
    </xf>
    <xf numFmtId="0" fontId="17" fillId="34" borderId="14" xfId="0" applyFont="1" applyFill="1" applyBorder="1" applyAlignment="1">
      <alignment vertical="center"/>
    </xf>
    <xf numFmtId="0" fontId="18" fillId="34" borderId="0" xfId="0" applyFont="1" applyFill="1" applyBorder="1" applyAlignment="1">
      <alignment vertical="center"/>
    </xf>
    <xf numFmtId="0" fontId="17" fillId="34" borderId="14" xfId="0" applyFont="1" applyFill="1" applyBorder="1" applyAlignment="1">
      <alignment horizontal="center" vertical="center"/>
    </xf>
    <xf numFmtId="0" fontId="17" fillId="34" borderId="16" xfId="0" applyFont="1" applyFill="1" applyBorder="1" applyAlignment="1">
      <alignment vertical="center"/>
    </xf>
    <xf numFmtId="0" fontId="17" fillId="34" borderId="16" xfId="0" applyFont="1" applyFill="1" applyBorder="1" applyAlignment="1">
      <alignment horizontal="left" vertical="center"/>
    </xf>
    <xf numFmtId="0" fontId="6" fillId="34" borderId="0" xfId="0" applyFont="1" applyFill="1" applyAlignment="1">
      <alignment horizontal="center" vertical="center"/>
    </xf>
    <xf numFmtId="0" fontId="6" fillId="34" borderId="16"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6" xfId="0" applyFont="1" applyFill="1" applyBorder="1" applyAlignment="1">
      <alignment horizontal="left" vertical="center"/>
    </xf>
    <xf numFmtId="0" fontId="1" fillId="34" borderId="25" xfId="0" applyFont="1" applyFill="1" applyBorder="1" applyAlignment="1">
      <alignment vertical="center"/>
    </xf>
    <xf numFmtId="0" fontId="1" fillId="34" borderId="26" xfId="0" applyFont="1" applyFill="1" applyBorder="1" applyAlignment="1">
      <alignment vertical="center"/>
    </xf>
    <xf numFmtId="0" fontId="1" fillId="34" borderId="27" xfId="0" applyFont="1" applyFill="1" applyBorder="1" applyAlignment="1">
      <alignment vertical="center"/>
    </xf>
    <xf numFmtId="49" fontId="17" fillId="34" borderId="0" xfId="0" applyNumberFormat="1" applyFont="1" applyFill="1" applyBorder="1" applyAlignment="1">
      <alignment/>
    </xf>
    <xf numFmtId="0" fontId="18" fillId="34" borderId="0" xfId="0" applyFont="1" applyFill="1" applyBorder="1" applyAlignment="1">
      <alignment horizontal="justify" vertical="center"/>
    </xf>
    <xf numFmtId="0" fontId="17" fillId="34" borderId="0" xfId="0" applyFont="1" applyFill="1" applyBorder="1" applyAlignment="1">
      <alignment horizontal="left" vertical="center"/>
    </xf>
    <xf numFmtId="0" fontId="19" fillId="34" borderId="28" xfId="0" applyFont="1" applyFill="1" applyBorder="1" applyAlignment="1">
      <alignment vertical="center" wrapText="1"/>
    </xf>
    <xf numFmtId="0" fontId="17" fillId="34" borderId="0" xfId="0" applyFont="1" applyFill="1" applyBorder="1" applyAlignment="1">
      <alignment/>
    </xf>
    <xf numFmtId="0" fontId="21" fillId="34" borderId="12" xfId="0" applyFont="1" applyFill="1" applyBorder="1" applyAlignment="1">
      <alignment horizontal="right" wrapText="1"/>
    </xf>
    <xf numFmtId="15" fontId="6" fillId="34" borderId="0" xfId="0" applyNumberFormat="1" applyFont="1" applyFill="1" applyBorder="1" applyAlignment="1" quotePrefix="1">
      <alignment horizontal="left" vertical="center"/>
    </xf>
    <xf numFmtId="0" fontId="17" fillId="34" borderId="16" xfId="0" applyFont="1" applyFill="1" applyBorder="1" applyAlignment="1">
      <alignment horizontal="center" vertical="center" wrapText="1"/>
    </xf>
    <xf numFmtId="0" fontId="17" fillId="35" borderId="16" xfId="0" applyFont="1" applyFill="1" applyBorder="1" applyAlignment="1">
      <alignment horizontal="center" vertical="center"/>
    </xf>
    <xf numFmtId="0" fontId="17" fillId="35" borderId="0" xfId="0" applyFont="1" applyFill="1" applyBorder="1" applyAlignment="1">
      <alignment horizontal="center" vertical="center"/>
    </xf>
    <xf numFmtId="0" fontId="1" fillId="35" borderId="0" xfId="0" applyFont="1" applyFill="1" applyAlignment="1">
      <alignment vertical="center"/>
    </xf>
    <xf numFmtId="0" fontId="17" fillId="35" borderId="14" xfId="0" applyFont="1" applyFill="1" applyBorder="1" applyAlignment="1">
      <alignment horizontal="center" vertical="center"/>
    </xf>
    <xf numFmtId="0" fontId="0" fillId="35" borderId="0" xfId="0" applyFill="1" applyAlignment="1">
      <alignment/>
    </xf>
    <xf numFmtId="0" fontId="24" fillId="34" borderId="20" xfId="0" applyFont="1" applyFill="1" applyBorder="1" applyAlignment="1">
      <alignment horizontal="center"/>
    </xf>
    <xf numFmtId="0" fontId="24" fillId="34" borderId="0" xfId="0" applyFont="1" applyFill="1" applyBorder="1" applyAlignment="1">
      <alignment horizontal="center"/>
    </xf>
    <xf numFmtId="183" fontId="18" fillId="34" borderId="14" xfId="0" applyNumberFormat="1" applyFont="1" applyFill="1" applyBorder="1" applyAlignment="1">
      <alignment/>
    </xf>
    <xf numFmtId="0" fontId="17" fillId="34" borderId="20" xfId="0" applyFont="1" applyFill="1" applyBorder="1" applyAlignment="1">
      <alignment vertical="center"/>
    </xf>
    <xf numFmtId="183" fontId="18" fillId="34" borderId="14" xfId="0" applyNumberFormat="1" applyFont="1" applyFill="1" applyBorder="1" applyAlignment="1">
      <alignment vertical="center"/>
    </xf>
    <xf numFmtId="3" fontId="21" fillId="35" borderId="22" xfId="0" applyNumberFormat="1" applyFont="1" applyFill="1" applyBorder="1" applyAlignment="1">
      <alignment/>
    </xf>
    <xf numFmtId="3" fontId="21" fillId="35" borderId="21" xfId="0" applyNumberFormat="1" applyFont="1" applyFill="1" applyBorder="1" applyAlignment="1">
      <alignment horizontal="right" vertical="center"/>
    </xf>
    <xf numFmtId="0" fontId="6" fillId="35" borderId="20" xfId="0" applyFont="1" applyFill="1" applyBorder="1" applyAlignment="1">
      <alignment horizontal="justify" vertical="center" wrapText="1"/>
    </xf>
    <xf numFmtId="0" fontId="6" fillId="35" borderId="0" xfId="0" applyFont="1" applyFill="1" applyBorder="1" applyAlignment="1">
      <alignment horizontal="justify" vertical="center" wrapText="1"/>
    </xf>
    <xf numFmtId="0" fontId="6" fillId="35" borderId="14" xfId="0" applyFont="1" applyFill="1" applyBorder="1" applyAlignment="1">
      <alignment horizontal="justify" vertical="center" wrapText="1"/>
    </xf>
    <xf numFmtId="0" fontId="4" fillId="34" borderId="29" xfId="0" applyFont="1" applyFill="1" applyBorder="1" applyAlignment="1">
      <alignment horizontal="center"/>
    </xf>
    <xf numFmtId="0" fontId="0" fillId="34" borderId="30" xfId="0" applyFill="1" applyBorder="1" applyAlignment="1">
      <alignment horizontal="center"/>
    </xf>
    <xf numFmtId="0" fontId="8" fillId="34" borderId="16" xfId="0" applyFont="1" applyFill="1" applyBorder="1" applyAlignment="1">
      <alignment horizontal="center"/>
    </xf>
    <xf numFmtId="0" fontId="0" fillId="34" borderId="0" xfId="0" applyFill="1" applyBorder="1" applyAlignment="1">
      <alignment horizontal="center"/>
    </xf>
    <xf numFmtId="0" fontId="8" fillId="34" borderId="16" xfId="0" applyFont="1" applyFill="1" applyBorder="1" applyAlignment="1">
      <alignment horizontal="center" wrapText="1"/>
    </xf>
    <xf numFmtId="0" fontId="0" fillId="34" borderId="0" xfId="0" applyFill="1" applyBorder="1" applyAlignment="1">
      <alignment horizontal="center" wrapText="1"/>
    </xf>
    <xf numFmtId="0" fontId="0" fillId="34" borderId="0" xfId="0" applyFill="1" applyBorder="1" applyAlignment="1">
      <alignment horizontal="justify" vertical="center" wrapText="1"/>
    </xf>
    <xf numFmtId="3" fontId="20" fillId="34" borderId="16" xfId="0" applyNumberFormat="1" applyFont="1" applyFill="1" applyBorder="1" applyAlignment="1">
      <alignment horizontal="center"/>
    </xf>
    <xf numFmtId="3" fontId="20" fillId="34" borderId="0" xfId="0" applyNumberFormat="1" applyFont="1" applyFill="1" applyBorder="1" applyAlignment="1">
      <alignment horizontal="center"/>
    </xf>
    <xf numFmtId="3" fontId="20" fillId="34" borderId="16" xfId="0" applyNumberFormat="1" applyFont="1" applyFill="1" applyBorder="1" applyAlignment="1">
      <alignment horizontal="center" vertical="center" wrapText="1"/>
    </xf>
    <xf numFmtId="3" fontId="20" fillId="34" borderId="0" xfId="0" applyNumberFormat="1" applyFont="1" applyFill="1" applyBorder="1" applyAlignment="1">
      <alignment horizontal="center" vertical="center" wrapText="1"/>
    </xf>
    <xf numFmtId="3" fontId="20" fillId="34" borderId="28" xfId="0" applyNumberFormat="1" applyFont="1" applyFill="1" applyBorder="1" applyAlignment="1">
      <alignment horizontal="center" vertical="center" wrapText="1"/>
    </xf>
    <xf numFmtId="0" fontId="20" fillId="34" borderId="20" xfId="0" applyFont="1" applyFill="1" applyBorder="1" applyAlignment="1">
      <alignment horizontal="center" vertical="center"/>
    </xf>
    <xf numFmtId="0" fontId="20" fillId="34" borderId="0" xfId="0" applyFont="1" applyFill="1" applyBorder="1" applyAlignment="1">
      <alignment horizontal="center" vertical="center"/>
    </xf>
    <xf numFmtId="0" fontId="3" fillId="34" borderId="20" xfId="0" applyFont="1" applyFill="1" applyBorder="1" applyAlignment="1">
      <alignment horizontal="center" vertical="center"/>
    </xf>
    <xf numFmtId="0" fontId="8" fillId="34" borderId="0" xfId="0" applyFont="1" applyFill="1" applyBorder="1" applyAlignment="1">
      <alignment horizontal="center" vertical="center"/>
    </xf>
    <xf numFmtId="0" fontId="60" fillId="34" borderId="0" xfId="0" applyFont="1" applyFill="1" applyBorder="1" applyAlignment="1">
      <alignment vertical="center" wrapText="1"/>
    </xf>
    <xf numFmtId="0" fontId="60" fillId="34" borderId="28" xfId="0" applyFont="1" applyFill="1" applyBorder="1" applyAlignment="1">
      <alignment vertical="center" wrapText="1"/>
    </xf>
    <xf numFmtId="0" fontId="3" fillId="34" borderId="16" xfId="0" applyFont="1" applyFill="1" applyBorder="1" applyAlignment="1">
      <alignment horizontal="center" vertical="center"/>
    </xf>
    <xf numFmtId="0" fontId="6" fillId="35" borderId="20" xfId="0" applyFont="1" applyFill="1" applyBorder="1" applyAlignment="1">
      <alignment horizontal="justify" vertical="center" wrapText="1"/>
    </xf>
    <xf numFmtId="0" fontId="6" fillId="35" borderId="0" xfId="0" applyFont="1" applyFill="1" applyBorder="1" applyAlignment="1">
      <alignment horizontal="justify" vertical="center" wrapText="1"/>
    </xf>
    <xf numFmtId="0" fontId="6" fillId="35" borderId="14" xfId="0" applyFont="1" applyFill="1" applyBorder="1" applyAlignment="1">
      <alignment horizontal="justify" vertical="center" wrapText="1"/>
    </xf>
    <xf numFmtId="0" fontId="17" fillId="35" borderId="20" xfId="0" applyFont="1" applyFill="1" applyBorder="1" applyAlignment="1">
      <alignment vertical="center" wrapText="1"/>
    </xf>
    <xf numFmtId="0" fontId="17" fillId="35" borderId="0" xfId="0" applyFont="1" applyFill="1" applyBorder="1" applyAlignment="1">
      <alignment vertical="center" wrapText="1"/>
    </xf>
    <xf numFmtId="0" fontId="17" fillId="35" borderId="14" xfId="0" applyFont="1" applyFill="1" applyBorder="1" applyAlignment="1">
      <alignment vertical="center" wrapText="1"/>
    </xf>
    <xf numFmtId="0" fontId="6" fillId="34" borderId="0" xfId="0" applyFont="1" applyFill="1" applyBorder="1" applyAlignment="1">
      <alignment vertical="center" wrapText="1"/>
    </xf>
    <xf numFmtId="0" fontId="24" fillId="34" borderId="20" xfId="0" applyFont="1" applyFill="1" applyBorder="1" applyAlignment="1">
      <alignment horizontal="center"/>
    </xf>
    <xf numFmtId="0" fontId="24" fillId="34" borderId="0" xfId="0" applyFont="1" applyFill="1" applyBorder="1" applyAlignment="1">
      <alignment horizontal="center"/>
    </xf>
    <xf numFmtId="0" fontId="17" fillId="36" borderId="20" xfId="0" applyFont="1" applyFill="1" applyBorder="1" applyAlignment="1">
      <alignment horizontal="justify" vertical="center" wrapText="1"/>
    </xf>
    <xf numFmtId="0" fontId="0" fillId="36" borderId="0" xfId="0" applyFill="1" applyAlignment="1">
      <alignment horizontal="justify" vertical="center" wrapText="1"/>
    </xf>
    <xf numFmtId="0" fontId="0" fillId="36" borderId="14" xfId="0" applyFill="1" applyBorder="1" applyAlignment="1">
      <alignment horizontal="justify" vertical="center" wrapText="1"/>
    </xf>
    <xf numFmtId="0" fontId="0" fillId="36" borderId="20" xfId="0" applyFill="1" applyBorder="1" applyAlignment="1">
      <alignment horizontal="justify" vertical="center" wrapText="1"/>
    </xf>
    <xf numFmtId="0" fontId="17" fillId="35" borderId="20" xfId="0" applyFont="1" applyFill="1" applyBorder="1" applyAlignment="1">
      <alignment horizontal="justify" vertical="center" wrapText="1"/>
    </xf>
    <xf numFmtId="0" fontId="17" fillId="35" borderId="0" xfId="0" applyFont="1" applyFill="1" applyBorder="1" applyAlignment="1">
      <alignment horizontal="justify" vertical="center" wrapText="1"/>
    </xf>
    <xf numFmtId="0" fontId="17" fillId="35" borderId="14" xfId="0" applyFont="1" applyFill="1" applyBorder="1" applyAlignment="1">
      <alignment horizontal="justify" vertical="center" wrapText="1"/>
    </xf>
    <xf numFmtId="0" fontId="0" fillId="35" borderId="0" xfId="0" applyFill="1" applyAlignment="1">
      <alignment horizontal="justify" vertical="center" wrapText="1"/>
    </xf>
    <xf numFmtId="0" fontId="0" fillId="35" borderId="14" xfId="0" applyFill="1" applyBorder="1" applyAlignment="1">
      <alignment horizontal="justify" vertical="center" wrapText="1"/>
    </xf>
    <xf numFmtId="0" fontId="0" fillId="34" borderId="16" xfId="0" applyFont="1" applyFill="1" applyBorder="1" applyAlignment="1">
      <alignment horizontal="justify" vertical="center"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ns" xfId="44"/>
    <cellStyle name="Currency" xfId="45"/>
    <cellStyle name="Currency [0]" xfId="46"/>
    <cellStyle name="Double line" xfId="47"/>
    <cellStyle name="Euro" xfId="48"/>
    <cellStyle name="Explanatory Text" xfId="49"/>
    <cellStyle name="Followed Hyperlink" xfId="50"/>
    <cellStyle name="Good" xfId="51"/>
    <cellStyle name="Heading 1" xfId="52"/>
    <cellStyle name="Heading 2" xfId="53"/>
    <cellStyle name="Heading 3" xfId="54"/>
    <cellStyle name="Heading 4" xfId="55"/>
    <cellStyle name="Heading1" xfId="56"/>
    <cellStyle name="Heading2" xfId="57"/>
    <cellStyle name="Heading3" xfId="58"/>
    <cellStyle name="Hyperlink" xfId="59"/>
    <cellStyle name="Input" xfId="60"/>
    <cellStyle name="Linked Cell" xfId="61"/>
    <cellStyle name="Neutral" xfId="62"/>
    <cellStyle name="Note" xfId="63"/>
    <cellStyle name="Output" xfId="64"/>
    <cellStyle name="Percent" xfId="65"/>
    <cellStyle name="Percent00" xfId="66"/>
    <cellStyle name="PercentCons" xfId="67"/>
    <cellStyle name="single line" xfId="68"/>
    <cellStyle name="Tab Header"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rathq076\consol\2002\12_2002\IAS%202002\&#916;&#928;&#935;&#913;%20NOTES%20GROUP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hanasis\Documents\1.&#917;&#932;&#913;&#921;&#929;&#917;&#921;&#917;&#931;\2011_2012\&#931;&#927;&#933;&#923;&#921;&#937;&#932;&#919;&#931;\&#931;&#927;&#933;&#923;&#921;&#937;&#932;&#919;&#931;%202011-2012\&#927;&#953;&#954;.%20&#922;&#945;&#964;&#945;&#963;&#964;&#940;&#963;&#949;&#953;&#962;%202012\I.F.R.S\SOYLIOTIS_IFRS%2030.06.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EQ"/>
      <sheetName val="CF"/>
      <sheetName val="1"/>
      <sheetName val="2"/>
      <sheetName val="3"/>
      <sheetName val="4"/>
      <sheetName val="5"/>
      <sheetName val="6"/>
      <sheetName val="7"/>
      <sheetName val="7a"/>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ΤΕΛΙΚΟΣ ΙΣΟΛΟΓΙΣΜΟΣ ΔΛΠ"/>
      <sheetName val="ΤΕΛΙΚΑ ΑΠΟΤΕΛΕΣΜΑΤΑ ΔΛΠ"/>
      <sheetName val="ΤΑΜΙΑΚΕΣ ΡΟΕΣ"/>
      <sheetName val="ΙΔΙΑ ΚΕΦΑΛΑΙΑ ΔΛΠ"/>
      <sheetName val="ΙΣΟΛΟΓΙΣΜΟΣ ΔΛΠ 30.06.12"/>
      <sheetName val="ΑΠΟΤΕΛΕΣΜΑΤΑ ΔΛΠ 30.06.12"/>
      <sheetName val="30.06.12 FS"/>
      <sheetName val="30.06.12 Adjustments"/>
      <sheetName val="30.06.12 Reclass"/>
      <sheetName val="30.06.12 DT"/>
      <sheetName val="Μερισμός Εξόδων ΔΛΠ"/>
      <sheetName val="Ευαισθησία Δανείων"/>
    </sheetNames>
    <sheetDataSet>
      <sheetData sheetId="0">
        <row r="8">
          <cell r="E8">
            <v>6092944</v>
          </cell>
        </row>
        <row r="10">
          <cell r="E10">
            <v>648</v>
          </cell>
        </row>
        <row r="13">
          <cell r="E13">
            <v>1058</v>
          </cell>
        </row>
        <row r="14">
          <cell r="E14">
            <v>323056</v>
          </cell>
        </row>
        <row r="15">
          <cell r="E15">
            <v>49591</v>
          </cell>
        </row>
        <row r="21">
          <cell r="E21">
            <v>1470000</v>
          </cell>
        </row>
        <row r="22">
          <cell r="E22">
            <v>153377</v>
          </cell>
        </row>
        <row r="23">
          <cell r="E23">
            <v>-3069867</v>
          </cell>
        </row>
        <row r="26">
          <cell r="E26">
            <v>679699</v>
          </cell>
        </row>
        <row r="27">
          <cell r="E27">
            <v>12997</v>
          </cell>
        </row>
        <row r="32">
          <cell r="E32">
            <v>268622</v>
          </cell>
        </row>
        <row r="34">
          <cell r="E34">
            <v>6952469</v>
          </cell>
        </row>
      </sheetData>
      <sheetData sheetId="1">
        <row r="10">
          <cell r="E10">
            <v>4366</v>
          </cell>
        </row>
        <row r="11">
          <cell r="E11">
            <v>-11350</v>
          </cell>
        </row>
        <row r="14">
          <cell r="E14">
            <v>421625</v>
          </cell>
        </row>
        <row r="15">
          <cell r="E15">
            <v>-301299</v>
          </cell>
        </row>
        <row r="17">
          <cell r="E17">
            <v>-1209</v>
          </cell>
        </row>
        <row r="20">
          <cell r="E20">
            <v>47</v>
          </cell>
        </row>
        <row r="21">
          <cell r="E21">
            <v>-431552</v>
          </cell>
        </row>
        <row r="24">
          <cell r="E24">
            <v>73067</v>
          </cell>
        </row>
      </sheetData>
      <sheetData sheetId="2">
        <row r="5">
          <cell r="D5">
            <v>-319372</v>
          </cell>
        </row>
        <row r="8">
          <cell r="D8">
            <v>130265.59</v>
          </cell>
        </row>
        <row r="9">
          <cell r="D9">
            <v>-6480.42</v>
          </cell>
        </row>
        <row r="10">
          <cell r="D10">
            <v>936.22</v>
          </cell>
        </row>
        <row r="11">
          <cell r="D11">
            <v>-268692.29</v>
          </cell>
        </row>
        <row r="12">
          <cell r="D12">
            <v>-47</v>
          </cell>
        </row>
        <row r="13">
          <cell r="D13">
            <v>431552</v>
          </cell>
        </row>
        <row r="15">
          <cell r="D15">
            <v>8523</v>
          </cell>
        </row>
        <row r="16">
          <cell r="D16">
            <v>-146628.58</v>
          </cell>
        </row>
        <row r="17">
          <cell r="D17">
            <v>-92436</v>
          </cell>
        </row>
        <row r="24">
          <cell r="D24">
            <v>-18501</v>
          </cell>
        </row>
        <row r="25">
          <cell r="D25">
            <v>348652</v>
          </cell>
        </row>
        <row r="26">
          <cell r="D26">
            <v>47</v>
          </cell>
        </row>
        <row r="30">
          <cell r="D30">
            <v>-431552</v>
          </cell>
        </row>
        <row r="32">
          <cell r="D32">
            <v>399091.48000000045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J97"/>
  <sheetViews>
    <sheetView tabSelected="1" zoomScalePageLayoutView="0" workbookViewId="0" topLeftCell="A49">
      <selection activeCell="A66" sqref="A66"/>
    </sheetView>
  </sheetViews>
  <sheetFormatPr defaultColWidth="9.140625" defaultRowHeight="12.75"/>
  <cols>
    <col min="1" max="1" width="51.8515625" style="0" customWidth="1"/>
    <col min="2" max="2" width="12.421875" style="0" customWidth="1"/>
    <col min="3" max="3" width="1.421875" style="0" customWidth="1"/>
    <col min="4" max="4" width="13.00390625" style="0" customWidth="1"/>
    <col min="5" max="5" width="2.8515625" style="0" customWidth="1"/>
    <col min="6" max="6" width="56.421875" style="0" customWidth="1"/>
    <col min="7" max="7" width="13.28125" style="0" customWidth="1"/>
    <col min="8" max="8" width="2.00390625" style="0" customWidth="1"/>
    <col min="9" max="9" width="12.421875" style="0" customWidth="1"/>
    <col min="10" max="10" width="2.8515625" style="0" customWidth="1"/>
  </cols>
  <sheetData>
    <row r="1" spans="1:10" ht="27" thickTop="1">
      <c r="A1" s="147" t="s">
        <v>34</v>
      </c>
      <c r="B1" s="148"/>
      <c r="C1" s="148"/>
      <c r="D1" s="148"/>
      <c r="E1" s="148"/>
      <c r="F1" s="148"/>
      <c r="G1" s="148"/>
      <c r="H1" s="148"/>
      <c r="I1" s="148"/>
      <c r="J1" s="6"/>
    </row>
    <row r="2" spans="1:10" ht="12.75">
      <c r="A2" s="149" t="s">
        <v>90</v>
      </c>
      <c r="B2" s="150"/>
      <c r="C2" s="150"/>
      <c r="D2" s="150"/>
      <c r="E2" s="150"/>
      <c r="F2" s="150"/>
      <c r="G2" s="150"/>
      <c r="H2" s="150"/>
      <c r="I2" s="150"/>
      <c r="J2" s="7"/>
    </row>
    <row r="3" spans="1:10" ht="12.75">
      <c r="A3" s="151" t="s">
        <v>33</v>
      </c>
      <c r="B3" s="152"/>
      <c r="C3" s="152"/>
      <c r="D3" s="152"/>
      <c r="E3" s="152"/>
      <c r="F3" s="152"/>
      <c r="G3" s="152"/>
      <c r="H3" s="152"/>
      <c r="I3" s="152"/>
      <c r="J3" s="8"/>
    </row>
    <row r="4" spans="1:10" ht="39.75" customHeight="1">
      <c r="A4" s="184" t="s">
        <v>58</v>
      </c>
      <c r="B4" s="153"/>
      <c r="C4" s="153"/>
      <c r="D4" s="153"/>
      <c r="E4" s="153"/>
      <c r="F4" s="153"/>
      <c r="G4" s="153"/>
      <c r="H4" s="153"/>
      <c r="I4" s="153"/>
      <c r="J4" s="9"/>
    </row>
    <row r="5" spans="1:10" ht="12.75">
      <c r="A5" s="10"/>
      <c r="B5" s="11"/>
      <c r="C5" s="11"/>
      <c r="D5" s="11"/>
      <c r="E5" s="11"/>
      <c r="F5" s="11"/>
      <c r="G5" s="11"/>
      <c r="H5" s="11"/>
      <c r="I5" s="11"/>
      <c r="J5" s="12"/>
    </row>
    <row r="6" spans="1:10" ht="12.75">
      <c r="A6" s="13"/>
      <c r="B6" s="14"/>
      <c r="C6" s="14"/>
      <c r="D6" s="14"/>
      <c r="E6" s="15"/>
      <c r="F6" s="16"/>
      <c r="G6" s="14"/>
      <c r="H6" s="14"/>
      <c r="I6" s="14"/>
      <c r="J6" s="17"/>
    </row>
    <row r="7" spans="1:10" ht="12.75">
      <c r="A7" s="165" t="s">
        <v>1</v>
      </c>
      <c r="B7" s="162"/>
      <c r="C7" s="162"/>
      <c r="D7" s="162"/>
      <c r="E7" s="162"/>
      <c r="F7" s="161" t="s">
        <v>60</v>
      </c>
      <c r="G7" s="162"/>
      <c r="H7" s="162"/>
      <c r="I7" s="162"/>
      <c r="J7" s="18"/>
    </row>
    <row r="8" spans="1:10" ht="12.75">
      <c r="A8" s="19" t="s">
        <v>22</v>
      </c>
      <c r="B8" s="20" t="s">
        <v>49</v>
      </c>
      <c r="C8" s="20"/>
      <c r="D8" s="20"/>
      <c r="E8" s="14"/>
      <c r="F8" s="161" t="s">
        <v>107</v>
      </c>
      <c r="G8" s="162"/>
      <c r="H8" s="162"/>
      <c r="I8" s="162"/>
      <c r="J8" s="18"/>
    </row>
    <row r="9" spans="1:10" ht="12.75">
      <c r="A9" s="21" t="s">
        <v>23</v>
      </c>
      <c r="B9" s="22" t="s">
        <v>52</v>
      </c>
      <c r="C9" s="22"/>
      <c r="D9" s="22"/>
      <c r="E9" s="14"/>
      <c r="F9" s="161" t="s">
        <v>20</v>
      </c>
      <c r="G9" s="162"/>
      <c r="H9" s="162"/>
      <c r="I9" s="162"/>
      <c r="J9" s="18"/>
    </row>
    <row r="10" spans="1:10" ht="12.75">
      <c r="A10" s="21" t="s">
        <v>105</v>
      </c>
      <c r="B10" s="172" t="s">
        <v>106</v>
      </c>
      <c r="C10" s="172"/>
      <c r="D10" s="172"/>
      <c r="E10" s="14"/>
      <c r="F10" s="23"/>
      <c r="G10" s="14"/>
      <c r="H10" s="14"/>
      <c r="I10" s="14"/>
      <c r="J10" s="12"/>
    </row>
    <row r="11" spans="1:10" ht="12.75">
      <c r="A11" s="21"/>
      <c r="B11" s="172"/>
      <c r="C11" s="172"/>
      <c r="D11" s="172"/>
      <c r="E11" s="14"/>
      <c r="F11" s="25"/>
      <c r="G11" s="26"/>
      <c r="H11" s="26"/>
      <c r="I11" s="26"/>
      <c r="J11" s="27"/>
    </row>
    <row r="12" spans="1:10" ht="22.5">
      <c r="A12" s="21" t="s">
        <v>4</v>
      </c>
      <c r="B12" s="24" t="s">
        <v>50</v>
      </c>
      <c r="C12" s="22"/>
      <c r="D12" s="22"/>
      <c r="E12" s="14"/>
      <c r="F12" s="25"/>
      <c r="G12" s="129" t="s">
        <v>93</v>
      </c>
      <c r="H12" s="29"/>
      <c r="I12" s="28" t="s">
        <v>68</v>
      </c>
      <c r="J12" s="30"/>
    </row>
    <row r="13" spans="1:10" ht="12.75">
      <c r="A13" s="13"/>
      <c r="B13" s="24" t="s">
        <v>67</v>
      </c>
      <c r="C13" s="31"/>
      <c r="D13" s="31"/>
      <c r="E13" s="32"/>
      <c r="F13" s="25"/>
      <c r="G13" s="33"/>
      <c r="H13" s="33"/>
      <c r="I13" s="33"/>
      <c r="J13" s="34"/>
    </row>
    <row r="14" spans="1:10" ht="12.75">
      <c r="A14" s="13"/>
      <c r="B14" s="22" t="s">
        <v>51</v>
      </c>
      <c r="C14" s="35"/>
      <c r="D14" s="35"/>
      <c r="E14" s="32"/>
      <c r="F14" s="36" t="s">
        <v>2</v>
      </c>
      <c r="G14" s="37">
        <f>'[2]ΤΕΛΙΚΑ ΑΠΟΤΕΛΕΣΜΑΤΑ ΔΛΠ'!$E$10</f>
        <v>4366</v>
      </c>
      <c r="H14" s="37"/>
      <c r="I14" s="37">
        <v>6804</v>
      </c>
      <c r="J14" s="38"/>
    </row>
    <row r="15" spans="1:10" ht="12.75">
      <c r="A15" s="21"/>
      <c r="B15" s="22"/>
      <c r="C15" s="39"/>
      <c r="D15" s="39"/>
      <c r="E15" s="32"/>
      <c r="F15" s="40" t="s">
        <v>3</v>
      </c>
      <c r="G15" s="41">
        <f>'[2]ΤΕΛΙΚΑ ΑΠΟΤΕΛΕΣΜΑΤΑ ΔΛΠ'!$E$11</f>
        <v>-11350</v>
      </c>
      <c r="H15" s="37"/>
      <c r="I15" s="41">
        <v>-5766</v>
      </c>
      <c r="J15" s="38"/>
    </row>
    <row r="16" spans="1:10" ht="12.75">
      <c r="A16" s="42"/>
      <c r="B16" s="22"/>
      <c r="C16" s="43"/>
      <c r="D16" s="43"/>
      <c r="E16" s="32"/>
      <c r="F16" s="36" t="s">
        <v>74</v>
      </c>
      <c r="G16" s="44">
        <f>SUM(G14:G15)</f>
        <v>-6984</v>
      </c>
      <c r="H16" s="44"/>
      <c r="I16" s="44">
        <f>SUM(I14:I15)</f>
        <v>1038</v>
      </c>
      <c r="J16" s="38"/>
    </row>
    <row r="17" spans="1:10" ht="12.75">
      <c r="A17" s="19"/>
      <c r="B17" s="43"/>
      <c r="C17" s="43"/>
      <c r="D17" s="43"/>
      <c r="E17" s="45"/>
      <c r="F17" s="25" t="s">
        <v>75</v>
      </c>
      <c r="G17" s="37">
        <f>'[2]ΤΕΛΙΚΑ ΑΠΟΤΕΛΕΣΜΑΤΑ ΔΛΠ'!$E$14+'[2]ΤΕΛΙΚΑ ΑΠΟΤΕΛΕΣΜΑΤΑ ΔΛΠ'!$E$17</f>
        <v>420416</v>
      </c>
      <c r="H17" s="37"/>
      <c r="I17" s="37">
        <v>372378</v>
      </c>
      <c r="J17" s="38"/>
    </row>
    <row r="18" spans="1:10" ht="12.75">
      <c r="A18" s="42" t="s">
        <v>27</v>
      </c>
      <c r="B18" s="130" t="s">
        <v>95</v>
      </c>
      <c r="C18" s="22"/>
      <c r="D18" s="22"/>
      <c r="E18" s="46"/>
      <c r="F18" s="40" t="s">
        <v>21</v>
      </c>
      <c r="G18" s="41">
        <f>'[2]ΤΕΛΙΚΑ ΑΠΟΤΕΛΕΣΜΑΤΑ ΔΛΠ'!$E$15</f>
        <v>-301299</v>
      </c>
      <c r="H18" s="37"/>
      <c r="I18" s="41">
        <v>-344142</v>
      </c>
      <c r="J18" s="38"/>
    </row>
    <row r="19" spans="1:10" ht="12.75">
      <c r="A19" s="19" t="s">
        <v>28</v>
      </c>
      <c r="B19" s="124"/>
      <c r="C19" s="2"/>
      <c r="D19" s="2"/>
      <c r="E19" s="125"/>
      <c r="F19" s="47" t="s">
        <v>76</v>
      </c>
      <c r="G19" s="44">
        <f>SUM(G16:G18)</f>
        <v>112133</v>
      </c>
      <c r="H19" s="44"/>
      <c r="I19" s="44">
        <f>SUM(I16:I18)</f>
        <v>29274</v>
      </c>
      <c r="J19" s="38"/>
    </row>
    <row r="20" spans="1:10" ht="12.75">
      <c r="A20" s="48" t="s">
        <v>24</v>
      </c>
      <c r="B20" s="126" t="s">
        <v>96</v>
      </c>
      <c r="C20" s="126"/>
      <c r="D20" s="126"/>
      <c r="E20" s="127"/>
      <c r="F20" s="40" t="s">
        <v>77</v>
      </c>
      <c r="G20" s="37">
        <f>'[2]ΤΕΛΙΚΑ ΑΠΟΤΕΛΕΣΜΑΤΑ ΔΛΠ'!$E$20</f>
        <v>47</v>
      </c>
      <c r="H20" s="37"/>
      <c r="I20" s="37">
        <v>0</v>
      </c>
      <c r="J20" s="38"/>
    </row>
    <row r="21" spans="1:10" ht="12.75">
      <c r="A21" s="21" t="s">
        <v>25</v>
      </c>
      <c r="B21" s="128" t="s">
        <v>97</v>
      </c>
      <c r="C21" s="2"/>
      <c r="D21" s="2"/>
      <c r="E21" s="127"/>
      <c r="F21" s="40" t="s">
        <v>78</v>
      </c>
      <c r="G21" s="41">
        <f>'[2]ΤΕΛΙΚΑ ΑΠΟΤΕΛΕΣΜΑΤΑ ΔΛΠ'!$E$21</f>
        <v>-431552</v>
      </c>
      <c r="H21" s="37"/>
      <c r="I21" s="41">
        <v>-405007</v>
      </c>
      <c r="J21" s="38"/>
    </row>
    <row r="22" spans="1:10" ht="12.75" customHeight="1">
      <c r="A22" s="48" t="s">
        <v>26</v>
      </c>
      <c r="B22" s="163" t="s">
        <v>98</v>
      </c>
      <c r="C22" s="163"/>
      <c r="D22" s="163"/>
      <c r="E22" s="164"/>
      <c r="F22" s="49" t="s">
        <v>63</v>
      </c>
      <c r="G22" s="44">
        <f>SUM(G19:G21)</f>
        <v>-319372</v>
      </c>
      <c r="H22" s="44"/>
      <c r="I22" s="44">
        <f>SUM(I19:I21)</f>
        <v>-375733</v>
      </c>
      <c r="J22" s="38"/>
    </row>
    <row r="23" spans="1:10" ht="12.75">
      <c r="A23" s="21"/>
      <c r="B23" s="163"/>
      <c r="C23" s="163"/>
      <c r="D23" s="163"/>
      <c r="E23" s="164"/>
      <c r="F23" s="40" t="s">
        <v>40</v>
      </c>
      <c r="G23" s="37">
        <f>'[2]ΤΕΛΙΚΑ ΑΠΟΤΕΛΕΣΜΑΤΑ ΔΛΠ'!$E$24</f>
        <v>73067</v>
      </c>
      <c r="H23" s="37"/>
      <c r="I23" s="37">
        <v>-43685</v>
      </c>
      <c r="J23" s="38"/>
    </row>
    <row r="24" spans="1:10" ht="13.5" thickBot="1">
      <c r="A24" s="13"/>
      <c r="B24" s="14"/>
      <c r="C24" s="14"/>
      <c r="D24" s="14"/>
      <c r="E24" s="32"/>
      <c r="F24" s="49" t="s">
        <v>79</v>
      </c>
      <c r="G24" s="50">
        <f>G22+G23</f>
        <v>-246305</v>
      </c>
      <c r="H24" s="44"/>
      <c r="I24" s="50">
        <f>I22+I23</f>
        <v>-419418</v>
      </c>
      <c r="J24" s="38"/>
    </row>
    <row r="25" spans="1:10" ht="13.5" thickTop="1">
      <c r="A25" s="13"/>
      <c r="B25" s="14"/>
      <c r="C25" s="14"/>
      <c r="D25" s="14"/>
      <c r="E25" s="32"/>
      <c r="F25" s="23"/>
      <c r="G25" s="51"/>
      <c r="H25" s="51"/>
      <c r="I25" s="51"/>
      <c r="J25" s="38"/>
    </row>
    <row r="26" spans="1:10" ht="12.75">
      <c r="A26" s="13"/>
      <c r="B26" s="14"/>
      <c r="C26" s="14"/>
      <c r="D26" s="14"/>
      <c r="E26" s="14"/>
      <c r="F26" s="23"/>
      <c r="G26" s="51"/>
      <c r="H26" s="51"/>
      <c r="I26" s="51"/>
      <c r="J26" s="38"/>
    </row>
    <row r="27" spans="1:10" ht="12.75">
      <c r="A27" s="156" t="s">
        <v>94</v>
      </c>
      <c r="B27" s="157"/>
      <c r="C27" s="157"/>
      <c r="D27" s="157"/>
      <c r="E27" s="158"/>
      <c r="F27" s="159" t="s">
        <v>61</v>
      </c>
      <c r="G27" s="160"/>
      <c r="H27" s="160"/>
      <c r="I27" s="160"/>
      <c r="J27" s="52"/>
    </row>
    <row r="28" spans="1:10" ht="12.75">
      <c r="A28" s="156"/>
      <c r="B28" s="157"/>
      <c r="C28" s="157"/>
      <c r="D28" s="157"/>
      <c r="E28" s="158"/>
      <c r="F28" s="161" t="s">
        <v>107</v>
      </c>
      <c r="G28" s="162"/>
      <c r="H28" s="162"/>
      <c r="I28" s="162"/>
      <c r="J28" s="52"/>
    </row>
    <row r="29" spans="1:10" ht="12.75">
      <c r="A29" s="53"/>
      <c r="B29" s="54"/>
      <c r="C29" s="54"/>
      <c r="D29" s="54"/>
      <c r="E29" s="14"/>
      <c r="F29" s="159" t="s">
        <v>20</v>
      </c>
      <c r="G29" s="160"/>
      <c r="H29" s="160"/>
      <c r="I29" s="160"/>
      <c r="J29" s="34"/>
    </row>
    <row r="30" spans="1:10" ht="12.75">
      <c r="A30" s="53"/>
      <c r="B30" s="55">
        <v>41090</v>
      </c>
      <c r="C30" s="56"/>
      <c r="D30" s="55">
        <v>40724</v>
      </c>
      <c r="E30" s="14"/>
      <c r="F30" s="23"/>
      <c r="G30" s="51"/>
      <c r="H30" s="51"/>
      <c r="I30" s="51"/>
      <c r="J30" s="57"/>
    </row>
    <row r="31" spans="1:10" ht="22.5">
      <c r="A31" s="58" t="s">
        <v>9</v>
      </c>
      <c r="B31" s="59"/>
      <c r="C31" s="59"/>
      <c r="D31" s="59"/>
      <c r="E31" s="14"/>
      <c r="F31" s="25"/>
      <c r="G31" s="129" t="s">
        <v>93</v>
      </c>
      <c r="H31" s="29"/>
      <c r="I31" s="28" t="s">
        <v>68</v>
      </c>
      <c r="J31" s="60"/>
    </row>
    <row r="32" spans="1:10" ht="12.75">
      <c r="A32" s="61" t="s">
        <v>10</v>
      </c>
      <c r="B32" s="62">
        <f>'[2]ΤΕΛΙΚΟΣ ΙΣΟΛΟΓΙΣΜΟΣ ΔΛΠ'!$E$8</f>
        <v>6092944</v>
      </c>
      <c r="C32" s="62"/>
      <c r="D32" s="62">
        <v>6282229</v>
      </c>
      <c r="E32" s="14"/>
      <c r="F32" s="63"/>
      <c r="G32" s="33"/>
      <c r="H32" s="33"/>
      <c r="I32" s="33"/>
      <c r="J32" s="60"/>
    </row>
    <row r="33" spans="1:10" ht="12.75">
      <c r="A33" s="61" t="s">
        <v>35</v>
      </c>
      <c r="B33" s="64">
        <f>'[2]ΤΕΛΙΚΟΣ ΙΣΟΛΟΓΙΣΜΟΣ ΔΛΠ'!$E$10</f>
        <v>648</v>
      </c>
      <c r="C33" s="62"/>
      <c r="D33" s="64">
        <v>648</v>
      </c>
      <c r="E33" s="14"/>
      <c r="F33" s="49" t="s">
        <v>6</v>
      </c>
      <c r="G33" s="33"/>
      <c r="H33" s="33"/>
      <c r="I33" s="33"/>
      <c r="J33" s="34"/>
    </row>
    <row r="34" spans="1:10" ht="12.75">
      <c r="A34" s="65" t="s">
        <v>11</v>
      </c>
      <c r="B34" s="66">
        <f>SUM(B32:B33)</f>
        <v>6093592</v>
      </c>
      <c r="C34" s="62"/>
      <c r="D34" s="66">
        <f>SUM(D32:D33)</f>
        <v>6282877</v>
      </c>
      <c r="E34" s="14"/>
      <c r="F34" s="67" t="s">
        <v>63</v>
      </c>
      <c r="G34" s="37">
        <f>'[2]ΤΑΜΙΑΚΕΣ ΡΟΕΣ'!$D$5</f>
        <v>-319372</v>
      </c>
      <c r="H34" s="37"/>
      <c r="I34" s="37">
        <v>-375733</v>
      </c>
      <c r="J34" s="27"/>
    </row>
    <row r="35" spans="1:10" ht="12.75">
      <c r="A35" s="61" t="s">
        <v>12</v>
      </c>
      <c r="B35" s="62">
        <f>'[2]ΤΕΛΙΚΟΣ ΙΣΟΛΟΓΙΣΜΟΣ ΔΛΠ'!$E$13</f>
        <v>1058</v>
      </c>
      <c r="C35" s="62"/>
      <c r="D35" s="62">
        <v>9581</v>
      </c>
      <c r="E35" s="14"/>
      <c r="F35" s="68" t="s">
        <v>64</v>
      </c>
      <c r="G35" s="37"/>
      <c r="H35" s="37"/>
      <c r="I35" s="37"/>
      <c r="J35" s="30"/>
    </row>
    <row r="36" spans="1:10" ht="12.75">
      <c r="A36" s="61" t="s">
        <v>69</v>
      </c>
      <c r="B36" s="62">
        <f>'[2]ΤΕΛΙΚΟΣ ΙΣΟΛΟΓΙΣΜΟΣ ΔΛΠ'!$E$14</f>
        <v>323056</v>
      </c>
      <c r="C36" s="62"/>
      <c r="D36" s="62">
        <v>169947</v>
      </c>
      <c r="E36" s="14"/>
      <c r="F36" s="40" t="s">
        <v>5</v>
      </c>
      <c r="G36" s="37">
        <f>'[2]ΤΑΜΙΑΚΕΣ ΡΟΕΣ'!$D$8</f>
        <v>130265.59</v>
      </c>
      <c r="H36" s="37"/>
      <c r="I36" s="37">
        <v>118505</v>
      </c>
      <c r="J36" s="34"/>
    </row>
    <row r="37" spans="1:10" ht="12.75">
      <c r="A37" s="61" t="s">
        <v>13</v>
      </c>
      <c r="B37" s="69">
        <f>'[2]ΤΕΛΙΚΟΣ ΙΣΟΛΟΓΙΣΜΟΣ ΔΛΠ'!$E$15</f>
        <v>49591</v>
      </c>
      <c r="C37" s="62"/>
      <c r="D37" s="69">
        <v>14233</v>
      </c>
      <c r="E37" s="14"/>
      <c r="F37" s="40" t="s">
        <v>41</v>
      </c>
      <c r="G37" s="37">
        <f>'[2]ΤΑΜΙΑΚΕΣ ΡΟΕΣ'!$D$9</f>
        <v>-6480.42</v>
      </c>
      <c r="H37" s="37"/>
      <c r="I37" s="37">
        <v>29727.22</v>
      </c>
      <c r="J37" s="34"/>
    </row>
    <row r="38" spans="1:10" ht="12.75">
      <c r="A38" s="65" t="s">
        <v>14</v>
      </c>
      <c r="B38" s="70">
        <f>SUM(B35:B37)</f>
        <v>373705</v>
      </c>
      <c r="C38" s="62"/>
      <c r="D38" s="70">
        <f>SUM(D35:D37)</f>
        <v>193761</v>
      </c>
      <c r="E38" s="14"/>
      <c r="F38" s="23" t="s">
        <v>42</v>
      </c>
      <c r="G38" s="37">
        <f>'[2]ΤΑΜΙΑΚΕΣ ΡΟΕΣ'!$D$10</f>
        <v>936.22</v>
      </c>
      <c r="H38" s="51"/>
      <c r="I38" s="71">
        <v>1053.944000000002</v>
      </c>
      <c r="J38" s="38"/>
    </row>
    <row r="39" spans="1:10" ht="13.5" thickBot="1">
      <c r="A39" s="65" t="s">
        <v>15</v>
      </c>
      <c r="B39" s="72">
        <f>B34+B38</f>
        <v>6467297</v>
      </c>
      <c r="C39" s="62"/>
      <c r="D39" s="72">
        <f>D34+D38</f>
        <v>6476638</v>
      </c>
      <c r="E39" s="14"/>
      <c r="F39" s="23" t="s">
        <v>80</v>
      </c>
      <c r="G39" s="37">
        <f>'[2]ΤΑΜΙΑΚΕΣ ΡΟΕΣ'!$D$11</f>
        <v>-268692.29</v>
      </c>
      <c r="H39" s="51"/>
      <c r="I39" s="37">
        <v>-278452.42</v>
      </c>
      <c r="J39" s="38"/>
    </row>
    <row r="40" spans="1:10" ht="13.5" thickTop="1">
      <c r="A40" s="73"/>
      <c r="B40" s="62"/>
      <c r="C40" s="62"/>
      <c r="D40" s="62"/>
      <c r="E40" s="14"/>
      <c r="F40" s="40" t="s">
        <v>43</v>
      </c>
      <c r="G40" s="37">
        <f>'[2]ΤΑΜΙΑΚΕΣ ΡΟΕΣ'!$D$12</f>
        <v>-47</v>
      </c>
      <c r="H40" s="37"/>
      <c r="I40" s="37">
        <v>0</v>
      </c>
      <c r="J40" s="38"/>
    </row>
    <row r="41" spans="1:10" ht="12.75">
      <c r="A41" s="73"/>
      <c r="B41" s="62"/>
      <c r="C41" s="62"/>
      <c r="D41" s="62"/>
      <c r="E41" s="14"/>
      <c r="F41" s="74" t="s">
        <v>44</v>
      </c>
      <c r="G41" s="37">
        <f>'[2]ΤΑΜΙΑΚΕΣ ΡΟΕΣ'!$D$13</f>
        <v>431552</v>
      </c>
      <c r="H41" s="37"/>
      <c r="I41" s="41">
        <v>405007</v>
      </c>
      <c r="J41" s="38"/>
    </row>
    <row r="42" spans="1:10" ht="12.75">
      <c r="A42" s="58" t="s">
        <v>16</v>
      </c>
      <c r="B42" s="62"/>
      <c r="C42" s="62"/>
      <c r="D42" s="62"/>
      <c r="E42" s="14"/>
      <c r="F42" s="75" t="s">
        <v>65</v>
      </c>
      <c r="G42" s="76">
        <f>SUM(G34:G41)</f>
        <v>-31837.900000000023</v>
      </c>
      <c r="H42" s="37"/>
      <c r="I42" s="76">
        <f>SUM(I34:I41)</f>
        <v>-99892.256</v>
      </c>
      <c r="J42" s="38"/>
    </row>
    <row r="43" spans="1:10" ht="12.75">
      <c r="A43" s="61" t="s">
        <v>36</v>
      </c>
      <c r="B43" s="62">
        <f>'[2]ΤΕΛΙΚΟΣ ΙΣΟΛΟΓΙΣΜΟΣ ΔΛΠ'!$E$27</f>
        <v>12997</v>
      </c>
      <c r="C43" s="62"/>
      <c r="D43" s="62">
        <v>12061</v>
      </c>
      <c r="E43" s="14"/>
      <c r="F43" s="23"/>
      <c r="G43" s="51"/>
      <c r="H43" s="51"/>
      <c r="I43" s="51"/>
      <c r="J43" s="38"/>
    </row>
    <row r="44" spans="1:10" ht="12.75">
      <c r="A44" s="61" t="s">
        <v>37</v>
      </c>
      <c r="B44" s="62">
        <f>'[2]ΤΕΛΙΚΟΣ ΙΣΟΛΟΓΙΣΜΟΣ ΔΛΠ'!$E$26</f>
        <v>679699</v>
      </c>
      <c r="C44" s="62"/>
      <c r="D44" s="62">
        <v>752766</v>
      </c>
      <c r="E44" s="14"/>
      <c r="F44" s="40" t="s">
        <v>45</v>
      </c>
      <c r="G44" s="37">
        <f>'[2]ΤΑΜΙΑΚΕΣ ΡΟΕΣ'!$D$15</f>
        <v>8523</v>
      </c>
      <c r="H44" s="37"/>
      <c r="I44" s="37">
        <v>1113</v>
      </c>
      <c r="J44" s="38"/>
    </row>
    <row r="45" spans="1:10" ht="12.75">
      <c r="A45" s="65" t="s">
        <v>17</v>
      </c>
      <c r="B45" s="66">
        <f>SUM(B43:B44)</f>
        <v>692696</v>
      </c>
      <c r="C45" s="62"/>
      <c r="D45" s="66">
        <f>SUM(D43:D44)</f>
        <v>764827</v>
      </c>
      <c r="E45" s="14"/>
      <c r="F45" s="40" t="s">
        <v>87</v>
      </c>
      <c r="G45" s="37">
        <f>'[2]ΤΑΜΙΑΚΕΣ ΡΟΕΣ'!$D$16</f>
        <v>-146628.58</v>
      </c>
      <c r="H45" s="37"/>
      <c r="I45" s="37">
        <v>-61239.22</v>
      </c>
      <c r="J45" s="38"/>
    </row>
    <row r="46" spans="1:10" ht="12.75">
      <c r="A46" s="61" t="s">
        <v>18</v>
      </c>
      <c r="B46" s="62">
        <f>'[2]ΤΕΛΙΚΟΣ ΙΣΟΛΟΓΙΣΜΟΣ ΔΛΠ'!$E$34</f>
        <v>6952469</v>
      </c>
      <c r="C46" s="62"/>
      <c r="D46" s="62">
        <v>6553378</v>
      </c>
      <c r="E46" s="14"/>
      <c r="F46" s="23" t="s">
        <v>46</v>
      </c>
      <c r="G46" s="37">
        <f>'[2]ΤΑΜΙΑΚΕΣ ΡΟΕΣ'!$D$17</f>
        <v>-92436</v>
      </c>
      <c r="H46" s="51"/>
      <c r="I46" s="71">
        <v>27904</v>
      </c>
      <c r="J46" s="38"/>
    </row>
    <row r="47" spans="1:10" ht="12.75">
      <c r="A47" s="61" t="s">
        <v>70</v>
      </c>
      <c r="B47" s="62">
        <f>'[2]ΤΕΛΙΚΟΣ ΙΣΟΛΟΓΙΣΜΟΣ ΔΛΠ'!$E$32</f>
        <v>268622</v>
      </c>
      <c r="C47" s="62"/>
      <c r="D47" s="62">
        <v>361058</v>
      </c>
      <c r="E47" s="14"/>
      <c r="F47" s="40" t="s">
        <v>88</v>
      </c>
      <c r="G47" s="62">
        <v>0</v>
      </c>
      <c r="H47" s="37"/>
      <c r="I47" s="41">
        <v>0</v>
      </c>
      <c r="J47" s="38"/>
    </row>
    <row r="48" spans="1:10" ht="12.75">
      <c r="A48" s="65" t="s">
        <v>19</v>
      </c>
      <c r="B48" s="66">
        <f>SUM(B46:B47)</f>
        <v>7221091</v>
      </c>
      <c r="C48" s="62"/>
      <c r="D48" s="66">
        <f>SUM(D46:D47)</f>
        <v>6914436</v>
      </c>
      <c r="E48" s="14"/>
      <c r="F48" s="77" t="s">
        <v>89</v>
      </c>
      <c r="G48" s="76">
        <f>SUM(G44:G47)</f>
        <v>-230541.58</v>
      </c>
      <c r="H48" s="37"/>
      <c r="I48" s="76">
        <f>SUM(I44:I47)</f>
        <v>-32222.22</v>
      </c>
      <c r="J48" s="38"/>
    </row>
    <row r="49" spans="1:10" ht="12.75">
      <c r="A49" s="65" t="s">
        <v>71</v>
      </c>
      <c r="B49" s="66">
        <f>B45+B48</f>
        <v>7913787</v>
      </c>
      <c r="C49" s="62"/>
      <c r="D49" s="66">
        <f>D45+D48</f>
        <v>7679263</v>
      </c>
      <c r="E49" s="14"/>
      <c r="F49" s="67" t="s">
        <v>59</v>
      </c>
      <c r="G49" s="37">
        <v>0</v>
      </c>
      <c r="H49" s="37"/>
      <c r="I49" s="37">
        <v>0</v>
      </c>
      <c r="J49" s="38"/>
    </row>
    <row r="50" spans="1:10" ht="12.75">
      <c r="A50" s="78" t="s">
        <v>38</v>
      </c>
      <c r="B50" s="79">
        <f>'[2]ΤΕΛΙΚΟΣ ΙΣΟΛΟΓΙΣΜΟΣ ΔΛΠ'!$E$21</f>
        <v>1470000</v>
      </c>
      <c r="C50" s="79"/>
      <c r="D50" s="79">
        <v>1470000</v>
      </c>
      <c r="E50" s="14"/>
      <c r="F50" s="80" t="s">
        <v>83</v>
      </c>
      <c r="G50" s="81">
        <f>G42+G48+G49</f>
        <v>-262379.48</v>
      </c>
      <c r="H50" s="37"/>
      <c r="I50" s="81">
        <f>I42+I48+I49</f>
        <v>-132114.476</v>
      </c>
      <c r="J50" s="38"/>
    </row>
    <row r="51" spans="1:10" ht="12.75">
      <c r="A51" s="78" t="s">
        <v>39</v>
      </c>
      <c r="B51" s="1">
        <f>'[2]ΤΕΛΙΚΟΣ ΙΣΟΛΟΓΙΣΜΟΣ ΔΛΠ'!$E$22</f>
        <v>153377</v>
      </c>
      <c r="C51" s="79"/>
      <c r="D51" s="1">
        <v>153377</v>
      </c>
      <c r="E51" s="14"/>
      <c r="F51" s="23"/>
      <c r="G51" s="51"/>
      <c r="H51" s="51"/>
      <c r="I51" s="51"/>
      <c r="J51" s="38"/>
    </row>
    <row r="52" spans="1:10" ht="12.75">
      <c r="A52" s="78" t="s">
        <v>66</v>
      </c>
      <c r="B52" s="79">
        <f>'[2]ΤΕΛΙΚΟΣ ΙΣΟΛΟΓΙΣΜΟΣ ΔΛΠ'!$E$23</f>
        <v>-3069867</v>
      </c>
      <c r="C52" s="79"/>
      <c r="D52" s="79">
        <v>-2826002</v>
      </c>
      <c r="E52" s="14"/>
      <c r="F52" s="49" t="s">
        <v>7</v>
      </c>
      <c r="G52" s="37"/>
      <c r="H52" s="37"/>
      <c r="I52" s="37"/>
      <c r="J52" s="38"/>
    </row>
    <row r="53" spans="1:10" ht="12.75">
      <c r="A53" s="82" t="s">
        <v>72</v>
      </c>
      <c r="B53" s="142">
        <f>SUM(B50:B52)</f>
        <v>-1446490</v>
      </c>
      <c r="C53" s="84"/>
      <c r="D53" s="83">
        <f>SUM(D50:D52)</f>
        <v>-1202625</v>
      </c>
      <c r="E53" s="14"/>
      <c r="F53" s="40" t="s">
        <v>30</v>
      </c>
      <c r="G53" s="37">
        <f>'[2]ΤΑΜΙΑΚΕΣ ΡΟΕΣ'!$D$24</f>
        <v>-18501</v>
      </c>
      <c r="H53" s="37"/>
      <c r="I53" s="37">
        <v>-6000</v>
      </c>
      <c r="J53" s="85"/>
    </row>
    <row r="54" spans="1:10" ht="13.5" thickBot="1">
      <c r="A54" s="82" t="s">
        <v>73</v>
      </c>
      <c r="B54" s="86">
        <f>B49+B53</f>
        <v>6467297</v>
      </c>
      <c r="C54" s="79"/>
      <c r="D54" s="86">
        <f>D49+D53</f>
        <v>6476638</v>
      </c>
      <c r="E54" s="14"/>
      <c r="F54" s="40" t="s">
        <v>82</v>
      </c>
      <c r="G54" s="37">
        <f>'[2]ΤΑΜΙΑΚΕΣ ΡΟΕΣ'!$D$25</f>
        <v>348652</v>
      </c>
      <c r="H54" s="37"/>
      <c r="I54" s="37">
        <v>284452.42</v>
      </c>
      <c r="J54" s="85"/>
    </row>
    <row r="55" spans="1:10" ht="13.5" thickTop="1">
      <c r="A55" s="82"/>
      <c r="B55" s="87"/>
      <c r="C55" s="79"/>
      <c r="D55" s="87"/>
      <c r="E55" s="14"/>
      <c r="F55" s="40" t="s">
        <v>29</v>
      </c>
      <c r="G55" s="37">
        <f>'[2]ΤΑΜΙΑΚΕΣ ΡΟΕΣ'!$D$26</f>
        <v>47</v>
      </c>
      <c r="H55" s="37"/>
      <c r="I55" s="37">
        <v>0</v>
      </c>
      <c r="J55" s="38"/>
    </row>
    <row r="56" spans="1:10" ht="12.75">
      <c r="A56" s="82"/>
      <c r="B56" s="87"/>
      <c r="C56" s="79"/>
      <c r="D56" s="87"/>
      <c r="E56" s="14"/>
      <c r="F56" s="80" t="s">
        <v>85</v>
      </c>
      <c r="G56" s="81">
        <f>SUM(G53:G55)</f>
        <v>330198</v>
      </c>
      <c r="H56" s="44"/>
      <c r="I56" s="81">
        <f>SUM(I53:I55)</f>
        <v>278452.42</v>
      </c>
      <c r="J56" s="38"/>
    </row>
    <row r="57" spans="1:10" ht="12.75">
      <c r="A57" s="82"/>
      <c r="B57" s="87"/>
      <c r="C57" s="79"/>
      <c r="D57" s="87"/>
      <c r="E57" s="88"/>
      <c r="F57" s="49" t="s">
        <v>81</v>
      </c>
      <c r="G57" s="81">
        <f>SUM(G50+G56)</f>
        <v>67818.52000000002</v>
      </c>
      <c r="H57" s="89"/>
      <c r="I57" s="81">
        <f>I50+I56</f>
        <v>146337.944</v>
      </c>
      <c r="J57" s="38"/>
    </row>
    <row r="58" spans="1:10" ht="12.75">
      <c r="A58" s="154" t="s">
        <v>0</v>
      </c>
      <c r="B58" s="155"/>
      <c r="C58" s="155"/>
      <c r="D58" s="155"/>
      <c r="E58" s="88"/>
      <c r="F58" s="23"/>
      <c r="G58" s="51"/>
      <c r="H58" s="51"/>
      <c r="I58" s="51"/>
      <c r="J58" s="38"/>
    </row>
    <row r="59" spans="1:10" ht="12.75">
      <c r="A59" s="154" t="s">
        <v>108</v>
      </c>
      <c r="B59" s="155"/>
      <c r="C59" s="155"/>
      <c r="D59" s="155"/>
      <c r="E59" s="14"/>
      <c r="F59" s="49" t="s">
        <v>8</v>
      </c>
      <c r="G59" s="37"/>
      <c r="H59" s="37"/>
      <c r="I59" s="37"/>
      <c r="J59" s="38"/>
    </row>
    <row r="60" spans="1:10" ht="12.75">
      <c r="A60" s="90"/>
      <c r="B60" s="91"/>
      <c r="C60" s="91"/>
      <c r="D60" s="91"/>
      <c r="E60" s="14"/>
      <c r="F60" s="40" t="s">
        <v>47</v>
      </c>
      <c r="G60" s="37">
        <f>'[2]ΤΑΜΙΑΚΕΣ ΡΟΕΣ'!$D$30</f>
        <v>-431552</v>
      </c>
      <c r="H60" s="37"/>
      <c r="I60" s="37">
        <v>-405007</v>
      </c>
      <c r="J60" s="38"/>
    </row>
    <row r="61" spans="1:10" ht="12.75">
      <c r="A61" s="90"/>
      <c r="B61" s="55">
        <v>41090</v>
      </c>
      <c r="C61" s="56"/>
      <c r="D61" s="55">
        <v>40724</v>
      </c>
      <c r="E61" s="14"/>
      <c r="F61" s="40" t="s">
        <v>48</v>
      </c>
      <c r="G61" s="37">
        <f>'[2]ΤΑΜΙΑΚΕΣ ΡΟΕΣ'!$D$32</f>
        <v>399091.48000000045</v>
      </c>
      <c r="H61" s="37"/>
      <c r="I61" s="37">
        <v>198061</v>
      </c>
      <c r="J61" s="38"/>
    </row>
    <row r="62" spans="1:10" ht="12.75">
      <c r="A62" s="92"/>
      <c r="B62" s="93"/>
      <c r="C62" s="93"/>
      <c r="D62" s="93"/>
      <c r="E62" s="94"/>
      <c r="F62" s="80" t="s">
        <v>84</v>
      </c>
      <c r="G62" s="81">
        <f>SUM(G60:G61)</f>
        <v>-32460.519999999553</v>
      </c>
      <c r="H62" s="44"/>
      <c r="I62" s="81">
        <f>SUM(I60:I61)</f>
        <v>-206946</v>
      </c>
      <c r="J62" s="85"/>
    </row>
    <row r="63" spans="1:10" ht="12.75">
      <c r="A63" s="82" t="s">
        <v>91</v>
      </c>
      <c r="B63" s="95">
        <f>D66</f>
        <v>-1202625</v>
      </c>
      <c r="C63" s="95"/>
      <c r="D63" s="95">
        <v>-783207</v>
      </c>
      <c r="E63" s="94"/>
      <c r="F63" s="23"/>
      <c r="G63" s="51"/>
      <c r="H63" s="51"/>
      <c r="I63" s="51"/>
      <c r="J63" s="38"/>
    </row>
    <row r="64" spans="1:10" ht="12.75">
      <c r="A64" s="78" t="s">
        <v>62</v>
      </c>
      <c r="B64" s="1">
        <f>G24</f>
        <v>-246305</v>
      </c>
      <c r="C64" s="1"/>
      <c r="D64" s="1">
        <v>-419418</v>
      </c>
      <c r="E64" s="96"/>
      <c r="F64" s="97" t="s">
        <v>86</v>
      </c>
      <c r="G64" s="98">
        <f>G57+G62</f>
        <v>35358.000000000466</v>
      </c>
      <c r="H64" s="98"/>
      <c r="I64" s="98">
        <f>I57+I62</f>
        <v>-60608.05600000001</v>
      </c>
      <c r="J64" s="38"/>
    </row>
    <row r="65" spans="1:10" ht="12.75">
      <c r="A65" s="78" t="s">
        <v>117</v>
      </c>
      <c r="B65" s="1">
        <v>2439.54</v>
      </c>
      <c r="C65" s="1"/>
      <c r="D65" s="37">
        <v>0</v>
      </c>
      <c r="E65" s="96"/>
      <c r="F65" s="40" t="s">
        <v>31</v>
      </c>
      <c r="G65" s="37">
        <f>I66</f>
        <v>14232.943999999989</v>
      </c>
      <c r="H65" s="37"/>
      <c r="I65" s="37">
        <v>74841</v>
      </c>
      <c r="J65" s="38"/>
    </row>
    <row r="66" spans="1:10" ht="13.5" thickBot="1">
      <c r="A66" s="82" t="s">
        <v>92</v>
      </c>
      <c r="B66" s="143">
        <f>SUM(B63:B65)</f>
        <v>-1446490.46</v>
      </c>
      <c r="C66" s="1"/>
      <c r="D66" s="99">
        <f>SUM(D63:D64)</f>
        <v>-1202625</v>
      </c>
      <c r="E66" s="96"/>
      <c r="F66" s="101" t="s">
        <v>32</v>
      </c>
      <c r="G66" s="50">
        <f>SUM(G64:G65)</f>
        <v>49590.944000000454</v>
      </c>
      <c r="H66" s="37"/>
      <c r="I66" s="50">
        <f>SUM(I64:I65)</f>
        <v>14232.943999999989</v>
      </c>
      <c r="J66" s="38"/>
    </row>
    <row r="67" spans="1:10" ht="13.5" thickTop="1">
      <c r="A67" s="13"/>
      <c r="B67" s="51"/>
      <c r="C67" s="51"/>
      <c r="D67" s="51"/>
      <c r="E67" s="100"/>
      <c r="F67" s="23"/>
      <c r="G67" s="14"/>
      <c r="H67" s="14"/>
      <c r="I67" s="14"/>
      <c r="J67" s="38"/>
    </row>
    <row r="68" spans="1:10" ht="12.75" hidden="1">
      <c r="A68" s="65"/>
      <c r="B68" s="102"/>
      <c r="C68" s="102"/>
      <c r="D68" s="102"/>
      <c r="E68" s="100"/>
      <c r="F68" s="173" t="s">
        <v>109</v>
      </c>
      <c r="G68" s="174"/>
      <c r="H68" s="174"/>
      <c r="I68" s="174"/>
      <c r="J68" s="139"/>
    </row>
    <row r="69" spans="1:10" ht="12.75" hidden="1">
      <c r="A69" s="65"/>
      <c r="B69" s="102"/>
      <c r="C69" s="102"/>
      <c r="D69" s="102"/>
      <c r="E69" s="100"/>
      <c r="F69" s="137"/>
      <c r="G69" s="138"/>
      <c r="H69" s="138"/>
      <c r="I69" s="138"/>
      <c r="J69" s="139"/>
    </row>
    <row r="70" spans="1:10" ht="12.75" hidden="1">
      <c r="A70" s="65"/>
      <c r="B70" s="102"/>
      <c r="C70" s="102"/>
      <c r="D70" s="102"/>
      <c r="E70" s="100"/>
      <c r="F70" s="140" t="s">
        <v>112</v>
      </c>
      <c r="G70" s="2"/>
      <c r="H70" s="2"/>
      <c r="I70" s="2"/>
      <c r="J70" s="141"/>
    </row>
    <row r="71" spans="1:10" ht="57.75" customHeight="1" hidden="1">
      <c r="A71" s="65"/>
      <c r="B71" s="102"/>
      <c r="C71" s="102"/>
      <c r="D71" s="102"/>
      <c r="E71" s="100"/>
      <c r="F71" s="175" t="s">
        <v>116</v>
      </c>
      <c r="G71" s="176"/>
      <c r="H71" s="176"/>
      <c r="I71" s="176"/>
      <c r="J71" s="177"/>
    </row>
    <row r="72" spans="1:10" ht="12.75" hidden="1">
      <c r="A72" s="65"/>
      <c r="B72" s="102"/>
      <c r="C72" s="102"/>
      <c r="D72" s="102"/>
      <c r="E72" s="100"/>
      <c r="F72" s="178"/>
      <c r="G72" s="176"/>
      <c r="H72" s="176"/>
      <c r="I72" s="176"/>
      <c r="J72" s="177"/>
    </row>
    <row r="73" spans="1:10" ht="22.5" customHeight="1" hidden="1">
      <c r="A73" s="65"/>
      <c r="B73" s="102"/>
      <c r="C73" s="102"/>
      <c r="D73" s="102"/>
      <c r="E73" s="100"/>
      <c r="F73" s="179" t="s">
        <v>110</v>
      </c>
      <c r="G73" s="180"/>
      <c r="H73" s="180"/>
      <c r="I73" s="180"/>
      <c r="J73" s="181"/>
    </row>
    <row r="74" spans="1:10" ht="13.5" customHeight="1" hidden="1">
      <c r="A74" s="65"/>
      <c r="B74" s="102"/>
      <c r="C74" s="102"/>
      <c r="D74" s="102"/>
      <c r="E74" s="100"/>
      <c r="F74" s="169" t="s">
        <v>114</v>
      </c>
      <c r="G74" s="170"/>
      <c r="H74" s="170"/>
      <c r="I74" s="170"/>
      <c r="J74" s="171"/>
    </row>
    <row r="75" spans="1:10" ht="14.25" customHeight="1" hidden="1">
      <c r="A75" s="65"/>
      <c r="B75" s="102"/>
      <c r="C75" s="102"/>
      <c r="D75" s="102"/>
      <c r="E75" s="100"/>
      <c r="F75" s="169"/>
      <c r="G75" s="170"/>
      <c r="H75" s="170"/>
      <c r="I75" s="170"/>
      <c r="J75" s="171"/>
    </row>
    <row r="76" spans="1:10" ht="21.75" customHeight="1" hidden="1">
      <c r="A76" s="65"/>
      <c r="B76" s="102"/>
      <c r="C76" s="102"/>
      <c r="D76" s="102"/>
      <c r="E76" s="100"/>
      <c r="F76" s="179" t="s">
        <v>113</v>
      </c>
      <c r="G76" s="180"/>
      <c r="H76" s="180"/>
      <c r="I76" s="180"/>
      <c r="J76" s="181"/>
    </row>
    <row r="77" spans="1:10" ht="49.5" customHeight="1" hidden="1">
      <c r="A77" s="65"/>
      <c r="B77" s="102"/>
      <c r="C77" s="102"/>
      <c r="D77" s="102"/>
      <c r="E77" s="100"/>
      <c r="F77" s="179" t="s">
        <v>115</v>
      </c>
      <c r="G77" s="182"/>
      <c r="H77" s="182"/>
      <c r="I77" s="182"/>
      <c r="J77" s="183"/>
    </row>
    <row r="78" spans="1:10" ht="38.25" customHeight="1" hidden="1">
      <c r="A78" s="65"/>
      <c r="B78" s="102"/>
      <c r="C78" s="102"/>
      <c r="D78" s="102"/>
      <c r="E78" s="100"/>
      <c r="F78" s="166" t="s">
        <v>111</v>
      </c>
      <c r="G78" s="167"/>
      <c r="H78" s="167"/>
      <c r="I78" s="167"/>
      <c r="J78" s="168"/>
    </row>
    <row r="79" spans="1:10" ht="6" customHeight="1">
      <c r="A79" s="65"/>
      <c r="B79" s="102"/>
      <c r="C79" s="102"/>
      <c r="D79" s="102"/>
      <c r="E79" s="100"/>
      <c r="F79" s="144"/>
      <c r="G79" s="145"/>
      <c r="H79" s="145"/>
      <c r="I79" s="145"/>
      <c r="J79" s="146"/>
    </row>
    <row r="80" spans="1:10" ht="12.75">
      <c r="A80" s="103"/>
      <c r="B80" s="104"/>
      <c r="C80" s="105"/>
      <c r="D80" s="104"/>
      <c r="E80" s="106"/>
      <c r="F80" s="4"/>
      <c r="G80" s="5"/>
      <c r="H80" s="5"/>
      <c r="I80" s="5"/>
      <c r="J80" s="107"/>
    </row>
    <row r="81" spans="1:10" ht="12.75" hidden="1">
      <c r="A81" s="108"/>
      <c r="B81" s="33"/>
      <c r="C81" s="33"/>
      <c r="D81" s="33"/>
      <c r="E81" s="33"/>
      <c r="F81" s="51"/>
      <c r="G81" s="3"/>
      <c r="H81" s="3"/>
      <c r="I81" s="3"/>
      <c r="J81" s="34"/>
    </row>
    <row r="82" spans="1:10" ht="12.75" hidden="1">
      <c r="A82" s="108"/>
      <c r="B82" s="33"/>
      <c r="C82" s="33"/>
      <c r="D82" s="33"/>
      <c r="E82" s="33"/>
      <c r="F82" s="2"/>
      <c r="G82" s="2"/>
      <c r="H82" s="2"/>
      <c r="I82" s="2"/>
      <c r="J82" s="109"/>
    </row>
    <row r="83" spans="1:10" ht="12.75" hidden="1">
      <c r="A83" s="108"/>
      <c r="B83" s="33"/>
      <c r="C83" s="33"/>
      <c r="D83" s="33"/>
      <c r="E83" s="33"/>
      <c r="F83" s="110"/>
      <c r="G83" s="111"/>
      <c r="H83" s="110"/>
      <c r="I83" s="110"/>
      <c r="J83" s="112"/>
    </row>
    <row r="84" spans="1:10" ht="12.75" hidden="1">
      <c r="A84" s="108"/>
      <c r="B84" s="113"/>
      <c r="C84" s="113"/>
      <c r="D84" s="113"/>
      <c r="E84" s="113"/>
      <c r="F84" s="110"/>
      <c r="G84" s="111"/>
      <c r="H84" s="110"/>
      <c r="I84" s="110"/>
      <c r="J84" s="112"/>
    </row>
    <row r="85" spans="1:10" s="136" customFormat="1" ht="9.75" customHeight="1">
      <c r="A85" s="108"/>
      <c r="B85" s="113"/>
      <c r="C85" s="113"/>
      <c r="D85" s="113"/>
      <c r="E85" s="113"/>
      <c r="F85" s="110"/>
      <c r="G85" s="110"/>
      <c r="H85" s="110"/>
      <c r="I85" s="110"/>
      <c r="J85" s="114"/>
    </row>
    <row r="86" spans="1:10" ht="12.75">
      <c r="A86" s="132"/>
      <c r="B86" s="133"/>
      <c r="C86" s="133"/>
      <c r="D86" s="133"/>
      <c r="E86" s="133" t="s">
        <v>99</v>
      </c>
      <c r="F86" s="133"/>
      <c r="G86" s="134"/>
      <c r="H86" s="133"/>
      <c r="I86" s="133"/>
      <c r="J86" s="135"/>
    </row>
    <row r="87" spans="1:10" ht="12.75">
      <c r="A87" s="115"/>
      <c r="B87" s="2"/>
      <c r="C87" s="2"/>
      <c r="D87" s="2"/>
      <c r="E87" s="2"/>
      <c r="F87" s="110"/>
      <c r="G87" s="111"/>
      <c r="H87" s="110"/>
      <c r="I87" s="110"/>
      <c r="J87" s="114"/>
    </row>
    <row r="88" spans="1:10" ht="22.5">
      <c r="A88" s="131" t="s">
        <v>100</v>
      </c>
      <c r="B88" s="2"/>
      <c r="C88" s="110"/>
      <c r="D88" s="110"/>
      <c r="E88" s="110" t="s">
        <v>53</v>
      </c>
      <c r="F88" s="110"/>
      <c r="G88" s="110" t="s">
        <v>101</v>
      </c>
      <c r="H88" s="110"/>
      <c r="I88" s="110"/>
      <c r="J88" s="114"/>
    </row>
    <row r="89" spans="1:10" ht="12.75">
      <c r="A89" s="116"/>
      <c r="B89" s="2"/>
      <c r="C89" s="110"/>
      <c r="D89" s="110"/>
      <c r="E89" s="110"/>
      <c r="F89" s="110"/>
      <c r="G89" s="111"/>
      <c r="H89" s="110"/>
      <c r="I89" s="110"/>
      <c r="J89" s="114"/>
    </row>
    <row r="90" spans="1:10" ht="12.75">
      <c r="A90" s="116"/>
      <c r="B90" s="2"/>
      <c r="C90" s="110"/>
      <c r="D90" s="110"/>
      <c r="E90" s="110"/>
      <c r="F90" s="110"/>
      <c r="G90" s="111"/>
      <c r="H90" s="110"/>
      <c r="I90" s="110"/>
      <c r="J90" s="114"/>
    </row>
    <row r="91" spans="1:10" ht="12.75">
      <c r="A91" s="116"/>
      <c r="B91" s="2"/>
      <c r="C91" s="110"/>
      <c r="D91" s="110"/>
      <c r="E91" s="110"/>
      <c r="F91" s="39"/>
      <c r="G91" s="111"/>
      <c r="H91" s="110"/>
      <c r="I91" s="39"/>
      <c r="J91" s="114"/>
    </row>
    <row r="92" spans="1:10" ht="12.75">
      <c r="A92" s="116"/>
      <c r="B92" s="2"/>
      <c r="C92" s="110"/>
      <c r="D92" s="110"/>
      <c r="E92" s="110"/>
      <c r="F92" s="39"/>
      <c r="G92" s="117"/>
      <c r="H92" s="110"/>
      <c r="I92" s="39"/>
      <c r="J92" s="114"/>
    </row>
    <row r="93" spans="1:10" ht="12.75">
      <c r="A93" s="108" t="s">
        <v>56</v>
      </c>
      <c r="B93" s="2"/>
      <c r="C93" s="110"/>
      <c r="D93" s="110"/>
      <c r="E93" s="110" t="s">
        <v>57</v>
      </c>
      <c r="F93" s="39"/>
      <c r="G93" s="117" t="s">
        <v>102</v>
      </c>
      <c r="H93" s="110"/>
      <c r="I93" s="39"/>
      <c r="J93" s="114"/>
    </row>
    <row r="94" spans="1:10" ht="12.75">
      <c r="A94" s="118" t="s">
        <v>54</v>
      </c>
      <c r="B94" s="2"/>
      <c r="C94" s="110"/>
      <c r="D94" s="110"/>
      <c r="E94" s="39" t="s">
        <v>55</v>
      </c>
      <c r="F94" s="39"/>
      <c r="G94" s="39" t="s">
        <v>103</v>
      </c>
      <c r="H94" s="110"/>
      <c r="I94" s="39"/>
      <c r="J94" s="114"/>
    </row>
    <row r="95" spans="1:10" ht="12.75">
      <c r="A95" s="118"/>
      <c r="B95" s="2"/>
      <c r="C95" s="110"/>
      <c r="D95" s="110"/>
      <c r="E95" s="39"/>
      <c r="F95" s="39"/>
      <c r="G95" s="117" t="s">
        <v>104</v>
      </c>
      <c r="H95" s="43"/>
      <c r="I95" s="43"/>
      <c r="J95" s="119"/>
    </row>
    <row r="96" spans="1:10" ht="12.75">
      <c r="A96" s="120"/>
      <c r="B96" s="111"/>
      <c r="C96" s="111"/>
      <c r="D96" s="111"/>
      <c r="E96" s="111"/>
      <c r="F96" s="111"/>
      <c r="G96" s="111"/>
      <c r="H96" s="111"/>
      <c r="I96" s="111"/>
      <c r="J96" s="12"/>
    </row>
    <row r="97" spans="1:10" ht="13.5" thickBot="1">
      <c r="A97" s="121"/>
      <c r="B97" s="122"/>
      <c r="C97" s="122"/>
      <c r="D97" s="122"/>
      <c r="E97" s="122"/>
      <c r="F97" s="122"/>
      <c r="G97" s="122"/>
      <c r="H97" s="122"/>
      <c r="I97" s="122"/>
      <c r="J97" s="123"/>
    </row>
    <row r="98" ht="13.5" thickTop="1"/>
  </sheetData>
  <sheetProtection/>
  <mergeCells count="23">
    <mergeCell ref="F7:I7"/>
    <mergeCell ref="F8:I8"/>
    <mergeCell ref="F9:I9"/>
    <mergeCell ref="F78:J78"/>
    <mergeCell ref="F74:J75"/>
    <mergeCell ref="B10:D11"/>
    <mergeCell ref="F68:I68"/>
    <mergeCell ref="F71:J72"/>
    <mergeCell ref="F73:J73"/>
    <mergeCell ref="F76:J76"/>
    <mergeCell ref="F77:J77"/>
    <mergeCell ref="F29:I29"/>
    <mergeCell ref="A58:D58"/>
    <mergeCell ref="A1:I1"/>
    <mergeCell ref="A2:I2"/>
    <mergeCell ref="A3:I3"/>
    <mergeCell ref="A4:I4"/>
    <mergeCell ref="A59:D59"/>
    <mergeCell ref="A27:E28"/>
    <mergeCell ref="F27:I27"/>
    <mergeCell ref="F28:I28"/>
    <mergeCell ref="B22:E23"/>
    <mergeCell ref="A7:E7"/>
  </mergeCells>
  <printOptions horizontalCentered="1"/>
  <pageMargins left="0" right="0" top="0" bottom="0" header="0.5118110236220472" footer="0.5118110236220472"/>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Titan Cement Co,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Kalesi Nitsa</dc:creator>
  <cp:keywords/>
  <dc:description/>
  <cp:lastModifiedBy>Thanasis</cp:lastModifiedBy>
  <cp:lastPrinted>2011-10-26T13:55:10Z</cp:lastPrinted>
  <dcterms:created xsi:type="dcterms:W3CDTF">2004-09-15T06:25:27Z</dcterms:created>
  <dcterms:modified xsi:type="dcterms:W3CDTF">2012-10-24T08:29:24Z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eywords0">
    <vt:lpwstr/>
  </property>
  <property fmtid="{D5CDD505-2E9C-101B-9397-08002B2CF9AE}" pid="3" name="Description0">
    <vt:lpwstr/>
  </property>
  <property fmtid="{D5CDD505-2E9C-101B-9397-08002B2CF9AE}" pid="4" name="Entry Date">
    <vt:lpwstr>2006-02-20T00:00:00Z</vt:lpwstr>
  </property>
</Properties>
</file>